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255" windowWidth="10140" windowHeight="5835"/>
  </bookViews>
  <sheets>
    <sheet name="Consolidation 2" sheetId="1" r:id="rId1"/>
  </sheets>
  <calcPr calcId="125725"/>
</workbook>
</file>

<file path=xl/calcChain.xml><?xml version="1.0" encoding="utf-8"?>
<calcChain xmlns="http://schemas.openxmlformats.org/spreadsheetml/2006/main">
  <c r="Q3" i="1"/>
  <c r="Q7" s="1"/>
  <c r="N4"/>
  <c r="O4"/>
  <c r="O7" s="1"/>
  <c r="P4"/>
  <c r="Q4"/>
  <c r="N5"/>
  <c r="O5"/>
  <c r="P5"/>
  <c r="Q5"/>
  <c r="P7"/>
  <c r="N7"/>
  <c r="M3"/>
  <c r="J4"/>
  <c r="M4" s="1"/>
  <c r="M7" s="1"/>
  <c r="K4"/>
  <c r="L4"/>
  <c r="L7" s="1"/>
  <c r="J5"/>
  <c r="M5" s="1"/>
  <c r="K5"/>
  <c r="L5"/>
  <c r="K7"/>
  <c r="I3"/>
  <c r="I7" s="1"/>
  <c r="F4"/>
  <c r="G4"/>
  <c r="G7" s="1"/>
  <c r="H4"/>
  <c r="I4"/>
  <c r="F5"/>
  <c r="G5"/>
  <c r="H5"/>
  <c r="I5"/>
  <c r="H7"/>
  <c r="F7"/>
  <c r="E3"/>
  <c r="B4"/>
  <c r="E4" s="1"/>
  <c r="C4"/>
  <c r="D4"/>
  <c r="D7" s="1"/>
  <c r="B5"/>
  <c r="E5" s="1"/>
  <c r="C5"/>
  <c r="D5"/>
  <c r="C7"/>
  <c r="E7" l="1"/>
  <c r="B7"/>
  <c r="J7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<sst xmlns="http://schemas.openxmlformats.org/spreadsheetml/2006/main" count="21" uniqueCount="21">
  <si>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</si>
  <si>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</si>
  <si>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</si>
  <si>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Total Q1</t>
  </si>
  <si>
    <t>Apr</t>
  </si>
  <si>
    <t>May</t>
  </si>
  <si>
    <t>Jun</t>
  </si>
  <si>
    <t>Total Q2</t>
  </si>
  <si>
    <t>Jul</t>
  </si>
  <si>
    <t>Aug</t>
  </si>
  <si>
    <t>Sep</t>
  </si>
  <si>
    <t>Total Q3</t>
  </si>
  <si>
    <t>Oct</t>
  </si>
  <si>
    <t>Nov</t>
  </si>
  <si>
    <t>Dec</t>
  </si>
  <si>
    <t>Total Q4</t>
  </si>
  <si>
    <t>Exports</t>
  </si>
  <si>
    <t>Bar Sales</t>
  </si>
  <si>
    <t>Bottle Shop</t>
  </si>
  <si>
    <t>TOTAL FOR YEAR</t>
  </si>
  <si>
    <t>HAWLEYS BREWERY - Year 2 of Operation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</si>
</sst>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0"/>
      <name val="Arial"/>
    </font>
    <font>
      <sz val="8"/>
      <name val="Arial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3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164" fontId="4" fillId="0" borderId="0" xfId="0" applyNumberFormat="1" applyFont="1"/>
    <xf numFmtId="164" fontId="4" fillId="2" borderId="0" xfId="0" applyNumberFormat="1" applyFont="1" applyFill="1"/>
    <xf numFmtId="164" fontId="5" fillId="2" borderId="0" xfId="0" applyNumberFormat="1" applyFont="1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workbookViewId="0">
      <selection activeCell="A6" sqref="A6"/>
    </sheetView>
  </sheetViews>
  <sheetFormatPr defaultRowHeight="12.75"/>
  <cols>
    <col min="1" max="1" width="19" customWidth="1"/>
    <col min="2" max="17" width="14.28515625" bestFit="1" customWidth="1"/>
  </cols>
  <sheetData>
    <row r="1" spans="1:17" s="1" customFormat="1" ht="21">
      <c r="A1" s="8" t="s">
        <v>20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2" customFormat="1" ht="17.25">
      <c r="B2" s="3" t="s">
        <v>0</v>
      </c>
      <c r="C2" s="3" t="s">
        <v>1</v>
      </c>
      <c r="D2" s="3" t="s">
        <v>2</v>
      </c>
      <c r="E2" s="4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3" t="s">
        <v>8</v>
      </c>
      <c r="K2" s="3" t="s">
        <v>9</v>
      </c>
      <c r="L2" s="3" t="s">
        <v>10</v>
      </c>
      <c r="M2" s="4" t="s">
        <v>11</v>
      </c>
      <c r="N2" s="3" t="s">
        <v>12</v>
      </c>
      <c r="O2" s="3" t="s">
        <v>13</v>
      </c>
      <c r="P2" s="3" t="s">
        <v>14</v>
      </c>
      <c r="Q2" s="4" t="s">
        <v>15</v>
      </c>
    </row>
    <row r="3" spans="1:17" s="2" customFormat="1" ht="17.25">
      <c r="A3" s="2" t="s">
        <v>16</v>
      </c>
      <c r="B3" s="5">
        <v>42500</v>
      </c>
      <c r="C3" s="5">
        <v>43650</v>
      </c>
      <c r="D3" s="5">
        <v>64678</v>
      </c>
      <c r="E3" s="6">
        <f>SUM(B3:D3)</f>
        <v>150828</v>
      </c>
      <c r="F3" s="5">
        <v>42694</v>
      </c>
      <c r="G3" s="5">
        <v>52140</v>
      </c>
      <c r="H3" s="5">
        <v>45641</v>
      </c>
      <c r="I3" s="6">
        <f>SUM(F3:H3)</f>
        <v>140475</v>
      </c>
      <c r="J3" s="5">
        <v>41265</v>
      </c>
      <c r="K3" s="5">
        <v>41597</v>
      </c>
      <c r="L3" s="5">
        <v>51268</v>
      </c>
      <c r="M3" s="6">
        <f>SUM(J3:L3)</f>
        <v>134130</v>
      </c>
      <c r="N3" s="5">
        <v>46959</v>
      </c>
      <c r="O3" s="5">
        <v>45489</v>
      </c>
      <c r="P3" s="5">
        <v>51256</v>
      </c>
      <c r="Q3" s="6">
        <f>SUM(N3:P3)</f>
        <v>143704</v>
      </c>
    </row>
    <row r="4" spans="1:17" s="2" customFormat="1" ht="17.25">
      <c r="A4" s="2" t="s">
        <v>17</v>
      </c>
      <c r="B4" s="5">
        <f>B3+357</f>
        <v>42857</v>
      </c>
      <c r="C4" s="5">
        <f t="shared" ref="C4:P4" si="0">C3+357</f>
        <v>44007</v>
      </c>
      <c r="D4" s="5">
        <f t="shared" si="0"/>
        <v>65035</v>
      </c>
      <c r="E4" s="6">
        <f>SUM(B4:D4)</f>
        <v>151899</v>
      </c>
      <c r="F4" s="5">
        <f t="shared" si="0"/>
        <v>43051</v>
      </c>
      <c r="G4" s="5">
        <f t="shared" si="0"/>
        <v>52497</v>
      </c>
      <c r="H4" s="5">
        <f t="shared" si="0"/>
        <v>45998</v>
      </c>
      <c r="I4" s="6">
        <f>SUM(F4:H4)</f>
        <v>141546</v>
      </c>
      <c r="J4" s="5">
        <f t="shared" si="0"/>
        <v>41622</v>
      </c>
      <c r="K4" s="5">
        <f t="shared" si="0"/>
        <v>41954</v>
      </c>
      <c r="L4" s="5">
        <f t="shared" si="0"/>
        <v>51625</v>
      </c>
      <c r="M4" s="6">
        <f>SUM(J4:L4)</f>
        <v>135201</v>
      </c>
      <c r="N4" s="5">
        <f t="shared" si="0"/>
        <v>47316</v>
      </c>
      <c r="O4" s="5">
        <f t="shared" si="0"/>
        <v>45846</v>
      </c>
      <c r="P4" s="5">
        <f t="shared" si="0"/>
        <v>51613</v>
      </c>
      <c r="Q4" s="6">
        <f>SUM(N4:P4)</f>
        <v>144775</v>
      </c>
    </row>
    <row r="5" spans="1:17" s="2" customFormat="1" ht="17.25">
      <c r="A5" s="2" t="s">
        <v>18</v>
      </c>
      <c r="B5" s="5">
        <f>B4-10000</f>
        <v>32857</v>
      </c>
      <c r="C5" s="5">
        <f t="shared" ref="C5:P5" si="1">C4-10000</f>
        <v>34007</v>
      </c>
      <c r="D5" s="5">
        <f t="shared" si="1"/>
        <v>55035</v>
      </c>
      <c r="E5" s="6">
        <f>SUM(B5:D5)</f>
        <v>121899</v>
      </c>
      <c r="F5" s="5">
        <f t="shared" si="1"/>
        <v>33051</v>
      </c>
      <c r="G5" s="5">
        <f t="shared" si="1"/>
        <v>42497</v>
      </c>
      <c r="H5" s="5">
        <f t="shared" si="1"/>
        <v>35998</v>
      </c>
      <c r="I5" s="6">
        <f>SUM(F5:H5)</f>
        <v>111546</v>
      </c>
      <c r="J5" s="5">
        <f t="shared" si="1"/>
        <v>31622</v>
      </c>
      <c r="K5" s="5">
        <f t="shared" si="1"/>
        <v>31954</v>
      </c>
      <c r="L5" s="5">
        <f t="shared" si="1"/>
        <v>41625</v>
      </c>
      <c r="M5" s="6">
        <f>SUM(J5:L5)</f>
        <v>105201</v>
      </c>
      <c r="N5" s="5">
        <f t="shared" si="1"/>
        <v>37316</v>
      </c>
      <c r="O5" s="5">
        <f t="shared" si="1"/>
        <v>35846</v>
      </c>
      <c r="P5" s="5">
        <f t="shared" si="1"/>
        <v>41613</v>
      </c>
      <c r="Q5" s="6">
        <f>SUM(N5:P5)</f>
        <v>114775</v>
      </c>
    </row>
    <row r="6" spans="1:17" s="2" customFormat="1" ht="17.25">
      <c r="B6" s="5"/>
      <c r="C6" s="5"/>
      <c r="D6" s="5"/>
      <c r="E6" s="6"/>
      <c r="F6" s="5"/>
      <c r="G6" s="5"/>
      <c r="H6" s="5"/>
      <c r="I6" s="6"/>
      <c r="J6" s="5"/>
      <c r="K6" s="5"/>
      <c r="L6" s="5"/>
      <c r="M6" s="6"/>
      <c r="N6" s="5"/>
      <c r="O6" s="5"/>
      <c r="P6" s="5"/>
      <c r="Q6" s="6"/>
    </row>
    <row r="7" spans="1:17" s="2" customFormat="1" ht="17.25">
      <c r="A7" s="2" t="s">
        <v>19</v>
      </c>
      <c r="B7" s="7">
        <f>SUM(B3:B5)</f>
        <v>118214</v>
      </c>
      <c r="C7" s="7">
        <f t="shared" ref="C7:Q7" si="2">SUM(C3:C5)</f>
        <v>121664</v>
      </c>
      <c r="D7" s="7">
        <f t="shared" si="2"/>
        <v>184748</v>
      </c>
      <c r="E7" s="7">
        <f t="shared" si="2"/>
        <v>424626</v>
      </c>
      <c r="F7" s="7">
        <f t="shared" si="2"/>
        <v>118796</v>
      </c>
      <c r="G7" s="7">
        <f t="shared" si="2"/>
        <v>147134</v>
      </c>
      <c r="H7" s="7">
        <f t="shared" si="2"/>
        <v>127637</v>
      </c>
      <c r="I7" s="7">
        <f t="shared" si="2"/>
        <v>393567</v>
      </c>
      <c r="J7" s="7">
        <f t="shared" si="2"/>
        <v>114509</v>
      </c>
      <c r="K7" s="7">
        <f t="shared" si="2"/>
        <v>115505</v>
      </c>
      <c r="L7" s="7">
        <f t="shared" si="2"/>
        <v>144518</v>
      </c>
      <c r="M7" s="7">
        <f t="shared" si="2"/>
        <v>374532</v>
      </c>
      <c r="N7" s="7">
        <f t="shared" si="2"/>
        <v>131591</v>
      </c>
      <c r="O7" s="7">
        <f t="shared" si="2"/>
        <v>127181</v>
      </c>
      <c r="P7" s="7">
        <f t="shared" si="2"/>
        <v>144482</v>
      </c>
      <c r="Q7" s="7">
        <f t="shared" si="2"/>
        <v>403254</v>
      </c>
    </row>
  </sheetData>
  <mergeCells count="1">
    <mergeCell ref="A1:Q1"/>
  </mergeCells>
  <phoneticPr fontId="1" type="noConversion"/>
  <pageMargins left="0.75" right="0.75" top="1" bottom="1" header="0.5" footer="0.5"/>
  <headerFooter alignWithMargins="0"/>
  <ignoredErrors>
    <ignoredError sqref="E4:E5 I4:I5 M4:M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 2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2002-02-09T01:50:07Z</dcterms:created>
  <dcterms:modified xsi:type="dcterms:W3CDTF">2010-12-05T13:09:38Z</dcterms:modified>
</cp:coreProperties>
</file>