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/>
  </bookViews>
  <sheets>
    <sheet name="This Year" sheetId="1" r:id="rId1"/>
    <sheet name="Last Year" sheetId="2" r:id="rId2"/>
    <sheet name="Goal Seek" sheetId="3" r:id="rId3"/>
  </sheets>
  <definedNames>
    <definedName name="Advertising">'This Year'!$B$6</definedName>
    <definedName name="Dec_Improvements">'This Year'!$M$17</definedName>
    <definedName name="Estimated_Growth">'This Year'!$B$4</definedName>
    <definedName name="July_Improvements">'This Year'!$G$17</definedName>
    <definedName name="Office_Overheads">'This Year'!$B$7</definedName>
    <definedName name="Wages">'This Year'!$B$5</definedName>
  </definedNames>
  <calcPr calcId="125725"/>
</workbook>
</file>

<file path=xl/calcChain.xml><?xml version="1.0" encoding="utf-8"?>
<calcChain xmlns="http://schemas.openxmlformats.org/spreadsheetml/2006/main">
  <c r="B7" i="3"/>
  <c r="M16" i="2"/>
  <c r="M18" s="1"/>
  <c r="M20" s="1"/>
  <c r="L16"/>
  <c r="K16"/>
  <c r="J16"/>
  <c r="I16"/>
  <c r="H16"/>
  <c r="G16"/>
  <c r="F16"/>
  <c r="E16"/>
  <c r="D16"/>
  <c r="C16"/>
  <c r="B16"/>
  <c r="L15"/>
  <c r="K15"/>
  <c r="J15"/>
  <c r="I15"/>
  <c r="H15"/>
  <c r="G15"/>
  <c r="F15"/>
  <c r="E15"/>
  <c r="D15"/>
  <c r="C15"/>
  <c r="B15"/>
  <c r="L14"/>
  <c r="K14"/>
  <c r="K18" s="1"/>
  <c r="K20" s="1"/>
  <c r="J14"/>
  <c r="I14"/>
  <c r="I18" s="1"/>
  <c r="I20" s="1"/>
  <c r="H14"/>
  <c r="G14"/>
  <c r="G18" s="1"/>
  <c r="G20" s="1"/>
  <c r="F14"/>
  <c r="E14"/>
  <c r="E18" s="1"/>
  <c r="E20" s="1"/>
  <c r="D14"/>
  <c r="C14"/>
  <c r="C18" s="1"/>
  <c r="C20" s="1"/>
  <c r="B14"/>
  <c r="M13"/>
  <c r="L13"/>
  <c r="K13"/>
  <c r="J13"/>
  <c r="I13"/>
  <c r="H13"/>
  <c r="G13"/>
  <c r="F13"/>
  <c r="E13"/>
  <c r="D13"/>
  <c r="C13"/>
  <c r="B13"/>
  <c r="C13" i="1"/>
  <c r="D13"/>
  <c r="E13"/>
  <c r="F13"/>
  <c r="G13"/>
  <c r="H13"/>
  <c r="I13"/>
  <c r="J13"/>
  <c r="K13"/>
  <c r="L13"/>
  <c r="M13"/>
  <c r="B13"/>
  <c r="C16"/>
  <c r="D16"/>
  <c r="E16"/>
  <c r="F16"/>
  <c r="G16"/>
  <c r="H16"/>
  <c r="I16"/>
  <c r="J16"/>
  <c r="K16"/>
  <c r="L16"/>
  <c r="M16"/>
  <c r="B16"/>
  <c r="C15"/>
  <c r="D15"/>
  <c r="E15"/>
  <c r="F15"/>
  <c r="G15"/>
  <c r="H15"/>
  <c r="I15"/>
  <c r="J15"/>
  <c r="K15"/>
  <c r="L15"/>
  <c r="B15"/>
  <c r="C14"/>
  <c r="D14"/>
  <c r="E14"/>
  <c r="F14"/>
  <c r="G14"/>
  <c r="H14"/>
  <c r="I14"/>
  <c r="J14"/>
  <c r="K14"/>
  <c r="L14"/>
  <c r="B14"/>
  <c r="M18"/>
  <c r="M20" s="1"/>
  <c r="B18" i="2" l="1"/>
  <c r="B20" s="1"/>
  <c r="D18"/>
  <c r="D20" s="1"/>
  <c r="F18"/>
  <c r="F20" s="1"/>
  <c r="H18"/>
  <c r="H20" s="1"/>
  <c r="J18"/>
  <c r="J20" s="1"/>
  <c r="L18"/>
  <c r="L20" s="1"/>
  <c r="J18" i="1"/>
  <c r="J20" s="1"/>
  <c r="B18"/>
  <c r="B20" s="1"/>
  <c r="K18"/>
  <c r="K20" s="1"/>
  <c r="I18"/>
  <c r="I20" s="1"/>
  <c r="G18"/>
  <c r="G20" s="1"/>
  <c r="E18"/>
  <c r="E20" s="1"/>
  <c r="C18"/>
  <c r="C20" s="1"/>
  <c r="L18"/>
  <c r="L20" s="1"/>
  <c r="H18"/>
  <c r="H20" s="1"/>
  <c r="D18"/>
  <c r="D20" s="1"/>
  <c r="F18"/>
  <c r="F20" s="1"/>
</calcChain>
</file>

<file path=xl/sharedStrings.xml><?xml version="1.0" encoding="utf-8"?>
<sst xmlns="http://schemas.openxmlformats.org/spreadsheetml/2006/main" count="61" uniqueCount="29">
  <si>
    <t>Sales</t>
  </si>
  <si>
    <t>Wages</t>
  </si>
  <si>
    <t>Advertising</t>
  </si>
  <si>
    <t>Office Overheads</t>
  </si>
  <si>
    <t>TOTAL</t>
  </si>
  <si>
    <t>PROFIT/LOSS</t>
  </si>
  <si>
    <t>Estimated Growth</t>
  </si>
  <si>
    <t>Major Improvements</t>
  </si>
  <si>
    <t>12 Month Forecast - HAWLEYS BREWERY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</si>
  <si>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</si>
  <si>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</si>
  <si>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</si>
  <si>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</si>
  <si>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</si>
  <si>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</si>
  <si>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</si>
  <si>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</si>
  <si>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</si>
  <si>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</si>
  <si>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</si>
  <si>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</si>
  <si>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</si>
  <si>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EXPENDITURE</t>
  </si>
  <si>
    <t>Jan - December</t>
  </si>
  <si>
    <t>Monthly Repayment</t>
  </si>
  <si>
    <t>Interest Rate</t>
  </si>
  <si>
    <t>Term (Months)</t>
  </si>
  <si>
    <t>Loan Amount</t>
  </si>
  <si>
    <t>Modifications to Existing Canteen</t>
  </si>
</sst>
</file>

<file path=xl/styles.xml><?xml version="1.0" encoding="utf-8"?>
<styleSheet xmlns="http://schemas.openxmlformats.org/spreadsheetml/2006/main">
  <numFmts count="3">
    <numFmt numFmtId="164" formatCode="&quot;$&quot;#,##0"/>
    <numFmt numFmtId="165" formatCode="&quot;$&quot;#,##0.00"/>
    <numFmt numFmtId="166" formatCode="&quot;$&quot;#,##0.00_);[Red]\(&quot;$&quot;#,##0.00\)"/>
  </numFmts>
  <fonts count="5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1" fillId="0" borderId="0" xfId="0" applyFont="1"/>
    <xf numFmtId="17" fontId="1" fillId="0" borderId="0" xfId="0" applyNumberFormat="1" applyFont="1"/>
    <xf numFmtId="164" fontId="2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164" fontId="2" fillId="2" borderId="0" xfId="0" applyNumberFormat="1" applyFont="1" applyFill="1"/>
    <xf numFmtId="10" fontId="2" fillId="0" borderId="0" xfId="1" applyNumberFormat="1" applyFont="1"/>
    <xf numFmtId="165" fontId="2" fillId="0" borderId="0" xfId="0" applyNumberFormat="1" applyFont="1"/>
    <xf numFmtId="164" fontId="1" fillId="0" borderId="0" xfId="0" applyNumberFormat="1" applyFont="1" applyFill="1"/>
    <xf numFmtId="164" fontId="2" fillId="0" borderId="0" xfId="0" applyNumberFormat="1" applyFont="1" applyFill="1"/>
    <xf numFmtId="10" fontId="2" fillId="2" borderId="0" xfId="1" applyNumberFormat="1" applyFont="1" applyFill="1"/>
    <xf numFmtId="3" fontId="2" fillId="2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10" fontId="4" fillId="0" borderId="0" xfId="0" applyNumberFormat="1" applyFont="1"/>
    <xf numFmtId="166" fontId="4" fillId="0" borderId="0" xfId="0" applyNumberFormat="1" applyFont="1"/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"/>
  <sheetViews>
    <sheetView tabSelected="1" zoomScaleNormal="100" workbookViewId="0">
      <selection activeCell="B2" sqref="B2"/>
    </sheetView>
  </sheetViews>
  <sheetFormatPr defaultRowHeight="15.75"/>
  <cols>
    <col min="1" max="1" width="21.7109375" style="1" customWidth="1"/>
    <col min="2" max="11" width="11.42578125" style="1" bestFit="1" customWidth="1"/>
    <col min="12" max="12" width="12.28515625" style="1" bestFit="1" customWidth="1"/>
    <col min="13" max="13" width="10.28515625" style="1" bestFit="1" customWidth="1"/>
    <col min="14" max="16384" width="9.140625" style="1"/>
  </cols>
  <sheetData>
    <row r="1" spans="1:13">
      <c r="A1" s="19" t="s">
        <v>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3" spans="1:13">
      <c r="A3" s="5" t="s">
        <v>23</v>
      </c>
      <c r="B3" s="7"/>
    </row>
    <row r="4" spans="1:13">
      <c r="A4" s="7" t="s">
        <v>6</v>
      </c>
      <c r="B4" s="13">
        <v>0.04</v>
      </c>
    </row>
    <row r="5" spans="1:13">
      <c r="A5" s="7" t="s">
        <v>1</v>
      </c>
      <c r="B5" s="14">
        <v>250000</v>
      </c>
    </row>
    <row r="6" spans="1:13">
      <c r="A6" s="7" t="s">
        <v>2</v>
      </c>
      <c r="B6" s="14">
        <v>20000</v>
      </c>
    </row>
    <row r="7" spans="1:13">
      <c r="A7" s="7" t="s">
        <v>3</v>
      </c>
      <c r="B7" s="14">
        <v>7500</v>
      </c>
    </row>
    <row r="9" spans="1:13" s="2" customFormat="1"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3" t="s">
        <v>17</v>
      </c>
      <c r="K9" s="3" t="s">
        <v>18</v>
      </c>
      <c r="L9" s="3" t="s">
        <v>19</v>
      </c>
      <c r="M9" s="3" t="s">
        <v>20</v>
      </c>
    </row>
    <row r="10" spans="1:13">
      <c r="A10" s="2" t="s">
        <v>21</v>
      </c>
    </row>
    <row r="11" spans="1:13">
      <c r="A11" s="7" t="s">
        <v>0</v>
      </c>
      <c r="B11" s="12">
        <v>27000</v>
      </c>
      <c r="C11" s="12">
        <v>38500</v>
      </c>
      <c r="D11" s="12">
        <v>39654</v>
      </c>
      <c r="E11" s="12">
        <v>37157</v>
      </c>
      <c r="F11" s="12">
        <v>38123</v>
      </c>
      <c r="G11" s="12">
        <v>29654</v>
      </c>
      <c r="H11" s="12">
        <v>39000</v>
      </c>
      <c r="I11" s="12">
        <v>35354</v>
      </c>
      <c r="J11" s="12">
        <v>38654</v>
      </c>
      <c r="K11" s="12">
        <v>37123</v>
      </c>
      <c r="L11" s="12">
        <v>36169</v>
      </c>
      <c r="M11" s="12">
        <v>45978</v>
      </c>
    </row>
    <row r="12" spans="1:13">
      <c r="A12" s="2" t="s">
        <v>22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>
      <c r="A13" s="1" t="s">
        <v>6</v>
      </c>
      <c r="B13" s="9">
        <f>$B$4/12</f>
        <v>3.3333333333333335E-3</v>
      </c>
      <c r="C13" s="9">
        <f t="shared" ref="C13:M13" si="0">$B$4/12</f>
        <v>3.3333333333333335E-3</v>
      </c>
      <c r="D13" s="9">
        <f t="shared" si="0"/>
        <v>3.3333333333333335E-3</v>
      </c>
      <c r="E13" s="9">
        <f t="shared" si="0"/>
        <v>3.3333333333333335E-3</v>
      </c>
      <c r="F13" s="9">
        <f t="shared" si="0"/>
        <v>3.3333333333333335E-3</v>
      </c>
      <c r="G13" s="9">
        <f t="shared" si="0"/>
        <v>3.3333333333333335E-3</v>
      </c>
      <c r="H13" s="9">
        <f t="shared" si="0"/>
        <v>3.3333333333333335E-3</v>
      </c>
      <c r="I13" s="9">
        <f t="shared" si="0"/>
        <v>3.3333333333333335E-3</v>
      </c>
      <c r="J13" s="9">
        <f t="shared" si="0"/>
        <v>3.3333333333333335E-3</v>
      </c>
      <c r="K13" s="9">
        <f t="shared" si="0"/>
        <v>3.3333333333333335E-3</v>
      </c>
      <c r="L13" s="9">
        <f t="shared" si="0"/>
        <v>3.3333333333333335E-3</v>
      </c>
      <c r="M13" s="9">
        <f t="shared" si="0"/>
        <v>3.3333333333333335E-3</v>
      </c>
    </row>
    <row r="14" spans="1:13">
      <c r="A14" s="1" t="s">
        <v>1</v>
      </c>
      <c r="B14" s="10">
        <f>$B$5/12</f>
        <v>20833.333333333332</v>
      </c>
      <c r="C14" s="10">
        <f t="shared" ref="C14:L14" si="1">$B$5/12</f>
        <v>20833.333333333332</v>
      </c>
      <c r="D14" s="10">
        <f t="shared" si="1"/>
        <v>20833.333333333332</v>
      </c>
      <c r="E14" s="10">
        <f t="shared" si="1"/>
        <v>20833.333333333332</v>
      </c>
      <c r="F14" s="10">
        <f t="shared" si="1"/>
        <v>20833.333333333332</v>
      </c>
      <c r="G14" s="10">
        <f t="shared" si="1"/>
        <v>20833.333333333332</v>
      </c>
      <c r="H14" s="10">
        <f t="shared" si="1"/>
        <v>20833.333333333332</v>
      </c>
      <c r="I14" s="10">
        <f t="shared" si="1"/>
        <v>20833.333333333332</v>
      </c>
      <c r="J14" s="10">
        <f t="shared" si="1"/>
        <v>20833.333333333332</v>
      </c>
      <c r="K14" s="10">
        <f t="shared" si="1"/>
        <v>20833.333333333332</v>
      </c>
      <c r="L14" s="10">
        <f t="shared" si="1"/>
        <v>20833.333333333332</v>
      </c>
      <c r="M14" s="10">
        <v>7500</v>
      </c>
    </row>
    <row r="15" spans="1:13">
      <c r="A15" s="1" t="s">
        <v>2</v>
      </c>
      <c r="B15" s="10">
        <f>$B$6/12</f>
        <v>1666.6666666666667</v>
      </c>
      <c r="C15" s="10">
        <f t="shared" ref="C15:L15" si="2">$B$6/12</f>
        <v>1666.6666666666667</v>
      </c>
      <c r="D15" s="10">
        <f t="shared" si="2"/>
        <v>1666.6666666666667</v>
      </c>
      <c r="E15" s="10">
        <f t="shared" si="2"/>
        <v>1666.6666666666667</v>
      </c>
      <c r="F15" s="10">
        <f t="shared" si="2"/>
        <v>1666.6666666666667</v>
      </c>
      <c r="G15" s="10">
        <f t="shared" si="2"/>
        <v>1666.6666666666667</v>
      </c>
      <c r="H15" s="10">
        <f t="shared" si="2"/>
        <v>1666.6666666666667</v>
      </c>
      <c r="I15" s="10">
        <f t="shared" si="2"/>
        <v>1666.6666666666667</v>
      </c>
      <c r="J15" s="10">
        <f t="shared" si="2"/>
        <v>1666.6666666666667</v>
      </c>
      <c r="K15" s="10">
        <f t="shared" si="2"/>
        <v>1666.6666666666667</v>
      </c>
      <c r="L15" s="10">
        <f t="shared" si="2"/>
        <v>1666.6666666666667</v>
      </c>
      <c r="M15" s="10">
        <v>3610</v>
      </c>
    </row>
    <row r="16" spans="1:13">
      <c r="A16" s="1" t="s">
        <v>3</v>
      </c>
      <c r="B16" s="10">
        <f>$B$7/12</f>
        <v>625</v>
      </c>
      <c r="C16" s="10">
        <f t="shared" ref="C16:M16" si="3">$B$7/12</f>
        <v>625</v>
      </c>
      <c r="D16" s="10">
        <f t="shared" si="3"/>
        <v>625</v>
      </c>
      <c r="E16" s="10">
        <f t="shared" si="3"/>
        <v>625</v>
      </c>
      <c r="F16" s="10">
        <f t="shared" si="3"/>
        <v>625</v>
      </c>
      <c r="G16" s="10">
        <f t="shared" si="3"/>
        <v>625</v>
      </c>
      <c r="H16" s="10">
        <f t="shared" si="3"/>
        <v>625</v>
      </c>
      <c r="I16" s="10">
        <f t="shared" si="3"/>
        <v>625</v>
      </c>
      <c r="J16" s="10">
        <f t="shared" si="3"/>
        <v>625</v>
      </c>
      <c r="K16" s="10">
        <f t="shared" si="3"/>
        <v>625</v>
      </c>
      <c r="L16" s="10">
        <f t="shared" si="3"/>
        <v>625</v>
      </c>
      <c r="M16" s="10">
        <f t="shared" si="3"/>
        <v>625</v>
      </c>
    </row>
    <row r="17" spans="1:13">
      <c r="A17" s="1" t="s">
        <v>7</v>
      </c>
      <c r="B17" s="4"/>
      <c r="C17" s="4"/>
      <c r="D17" s="4"/>
      <c r="F17" s="4"/>
      <c r="G17" s="8">
        <v>10000</v>
      </c>
      <c r="H17" s="4"/>
      <c r="I17" s="4"/>
      <c r="J17" s="4"/>
      <c r="K17" s="4"/>
      <c r="L17" s="4"/>
      <c r="M17" s="8">
        <v>10000</v>
      </c>
    </row>
    <row r="18" spans="1:13">
      <c r="A18" s="6" t="s">
        <v>4</v>
      </c>
      <c r="B18" s="12">
        <f t="shared" ref="B18:M18" si="4">SUM(B14:B17)</f>
        <v>23125</v>
      </c>
      <c r="C18" s="12">
        <f t="shared" si="4"/>
        <v>23125</v>
      </c>
      <c r="D18" s="12">
        <f t="shared" si="4"/>
        <v>23125</v>
      </c>
      <c r="E18" s="12">
        <f t="shared" si="4"/>
        <v>23125</v>
      </c>
      <c r="F18" s="12">
        <f t="shared" si="4"/>
        <v>23125</v>
      </c>
      <c r="G18" s="12">
        <f t="shared" si="4"/>
        <v>33125</v>
      </c>
      <c r="H18" s="12">
        <f t="shared" si="4"/>
        <v>23125</v>
      </c>
      <c r="I18" s="12">
        <f t="shared" si="4"/>
        <v>23125</v>
      </c>
      <c r="J18" s="12">
        <f t="shared" si="4"/>
        <v>23125</v>
      </c>
      <c r="K18" s="12">
        <f t="shared" si="4"/>
        <v>23125</v>
      </c>
      <c r="L18" s="12">
        <f t="shared" si="4"/>
        <v>23125</v>
      </c>
      <c r="M18" s="12">
        <f t="shared" si="4"/>
        <v>21735</v>
      </c>
    </row>
    <row r="19" spans="1:13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7"/>
    </row>
    <row r="20" spans="1:13" s="2" customFormat="1">
      <c r="A20" s="5" t="s">
        <v>5</v>
      </c>
      <c r="B20" s="11">
        <f t="shared" ref="B20:M20" si="5">B11-B18</f>
        <v>3875</v>
      </c>
      <c r="C20" s="11">
        <f t="shared" si="5"/>
        <v>15375</v>
      </c>
      <c r="D20" s="11">
        <f t="shared" si="5"/>
        <v>16529</v>
      </c>
      <c r="E20" s="11">
        <f t="shared" si="5"/>
        <v>14032</v>
      </c>
      <c r="F20" s="11">
        <f t="shared" si="5"/>
        <v>14998</v>
      </c>
      <c r="G20" s="11">
        <f t="shared" si="5"/>
        <v>-3471</v>
      </c>
      <c r="H20" s="11">
        <f t="shared" si="5"/>
        <v>15875</v>
      </c>
      <c r="I20" s="11">
        <f t="shared" si="5"/>
        <v>12229</v>
      </c>
      <c r="J20" s="11">
        <f t="shared" si="5"/>
        <v>15529</v>
      </c>
      <c r="K20" s="11">
        <f t="shared" si="5"/>
        <v>13998</v>
      </c>
      <c r="L20" s="11">
        <f t="shared" si="5"/>
        <v>13044</v>
      </c>
      <c r="M20" s="11">
        <f t="shared" si="5"/>
        <v>24243</v>
      </c>
    </row>
    <row r="21" spans="1:1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</sheetData>
  <mergeCells count="1">
    <mergeCell ref="A1:M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1"/>
  <sheetViews>
    <sheetView zoomScale="112" zoomScaleNormal="112" workbookViewId="0">
      <selection activeCell="B4" sqref="B4"/>
    </sheetView>
  </sheetViews>
  <sheetFormatPr defaultRowHeight="15.75"/>
  <cols>
    <col min="1" max="1" width="21.7109375" style="1" customWidth="1"/>
    <col min="2" max="11" width="11.42578125" style="1" bestFit="1" customWidth="1"/>
    <col min="12" max="12" width="12.28515625" style="1" bestFit="1" customWidth="1"/>
    <col min="13" max="13" width="10.28515625" style="1" bestFit="1" customWidth="1"/>
    <col min="14" max="16384" width="9.140625" style="1"/>
  </cols>
  <sheetData>
    <row r="1" spans="1:13">
      <c r="A1" s="19" t="s">
        <v>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3" spans="1:13">
      <c r="A3" s="5" t="s">
        <v>23</v>
      </c>
      <c r="B3" s="7"/>
    </row>
    <row r="4" spans="1:13">
      <c r="A4" s="7" t="s">
        <v>6</v>
      </c>
      <c r="B4" s="13">
        <v>0.03</v>
      </c>
    </row>
    <row r="5" spans="1:13">
      <c r="A5" s="7" t="s">
        <v>1</v>
      </c>
      <c r="B5" s="14">
        <v>220000</v>
      </c>
    </row>
    <row r="6" spans="1:13">
      <c r="A6" s="7" t="s">
        <v>2</v>
      </c>
      <c r="B6" s="14">
        <v>13500</v>
      </c>
    </row>
    <row r="7" spans="1:13">
      <c r="A7" s="7" t="s">
        <v>3</v>
      </c>
      <c r="B7" s="14">
        <v>5000</v>
      </c>
    </row>
    <row r="9" spans="1:13" s="2" customFormat="1"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3" t="s">
        <v>17</v>
      </c>
      <c r="K9" s="3" t="s">
        <v>18</v>
      </c>
      <c r="L9" s="3" t="s">
        <v>19</v>
      </c>
      <c r="M9" s="3" t="s">
        <v>20</v>
      </c>
    </row>
    <row r="10" spans="1:13">
      <c r="A10" s="2" t="s">
        <v>21</v>
      </c>
    </row>
    <row r="11" spans="1:13">
      <c r="A11" s="7" t="s">
        <v>0</v>
      </c>
      <c r="B11" s="12">
        <v>27000</v>
      </c>
      <c r="C11" s="12">
        <v>38500</v>
      </c>
      <c r="D11" s="12">
        <v>39654</v>
      </c>
      <c r="E11" s="12">
        <v>37157</v>
      </c>
      <c r="F11" s="12">
        <v>38123</v>
      </c>
      <c r="G11" s="12">
        <v>29654</v>
      </c>
      <c r="H11" s="12">
        <v>39000</v>
      </c>
      <c r="I11" s="12">
        <v>35354</v>
      </c>
      <c r="J11" s="12">
        <v>38654</v>
      </c>
      <c r="K11" s="12">
        <v>37123</v>
      </c>
      <c r="L11" s="12">
        <v>36169</v>
      </c>
      <c r="M11" s="12">
        <v>45978</v>
      </c>
    </row>
    <row r="12" spans="1:13">
      <c r="A12" s="2" t="s">
        <v>22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>
      <c r="A13" s="1" t="s">
        <v>6</v>
      </c>
      <c r="B13" s="9">
        <f>$B$4/12</f>
        <v>2.5000000000000001E-3</v>
      </c>
      <c r="C13" s="9">
        <f t="shared" ref="C13:M13" si="0">$B$4/12</f>
        <v>2.5000000000000001E-3</v>
      </c>
      <c r="D13" s="9">
        <f t="shared" si="0"/>
        <v>2.5000000000000001E-3</v>
      </c>
      <c r="E13" s="9">
        <f t="shared" si="0"/>
        <v>2.5000000000000001E-3</v>
      </c>
      <c r="F13" s="9">
        <f t="shared" si="0"/>
        <v>2.5000000000000001E-3</v>
      </c>
      <c r="G13" s="9">
        <f t="shared" si="0"/>
        <v>2.5000000000000001E-3</v>
      </c>
      <c r="H13" s="9">
        <f t="shared" si="0"/>
        <v>2.5000000000000001E-3</v>
      </c>
      <c r="I13" s="9">
        <f t="shared" si="0"/>
        <v>2.5000000000000001E-3</v>
      </c>
      <c r="J13" s="9">
        <f t="shared" si="0"/>
        <v>2.5000000000000001E-3</v>
      </c>
      <c r="K13" s="9">
        <f t="shared" si="0"/>
        <v>2.5000000000000001E-3</v>
      </c>
      <c r="L13" s="9">
        <f t="shared" si="0"/>
        <v>2.5000000000000001E-3</v>
      </c>
      <c r="M13" s="9">
        <f t="shared" si="0"/>
        <v>2.5000000000000001E-3</v>
      </c>
    </row>
    <row r="14" spans="1:13">
      <c r="A14" s="1" t="s">
        <v>1</v>
      </c>
      <c r="B14" s="10">
        <f>$B$5/12</f>
        <v>18333.333333333332</v>
      </c>
      <c r="C14" s="10">
        <f t="shared" ref="C14:L14" si="1">$B$5/12</f>
        <v>18333.333333333332</v>
      </c>
      <c r="D14" s="10">
        <f t="shared" si="1"/>
        <v>18333.333333333332</v>
      </c>
      <c r="E14" s="10">
        <f t="shared" si="1"/>
        <v>18333.333333333332</v>
      </c>
      <c r="F14" s="10">
        <f t="shared" si="1"/>
        <v>18333.333333333332</v>
      </c>
      <c r="G14" s="10">
        <f t="shared" si="1"/>
        <v>18333.333333333332</v>
      </c>
      <c r="H14" s="10">
        <f t="shared" si="1"/>
        <v>18333.333333333332</v>
      </c>
      <c r="I14" s="10">
        <f t="shared" si="1"/>
        <v>18333.333333333332</v>
      </c>
      <c r="J14" s="10">
        <f t="shared" si="1"/>
        <v>18333.333333333332</v>
      </c>
      <c r="K14" s="10">
        <f t="shared" si="1"/>
        <v>18333.333333333332</v>
      </c>
      <c r="L14" s="10">
        <f t="shared" si="1"/>
        <v>18333.333333333332</v>
      </c>
      <c r="M14" s="10">
        <v>7500</v>
      </c>
    </row>
    <row r="15" spans="1:13">
      <c r="A15" s="1" t="s">
        <v>2</v>
      </c>
      <c r="B15" s="10">
        <f>$B$6/12</f>
        <v>1125</v>
      </c>
      <c r="C15" s="10">
        <f t="shared" ref="C15:L15" si="2">$B$6/12</f>
        <v>1125</v>
      </c>
      <c r="D15" s="10">
        <f t="shared" si="2"/>
        <v>1125</v>
      </c>
      <c r="E15" s="10">
        <f t="shared" si="2"/>
        <v>1125</v>
      </c>
      <c r="F15" s="10">
        <f t="shared" si="2"/>
        <v>1125</v>
      </c>
      <c r="G15" s="10">
        <f t="shared" si="2"/>
        <v>1125</v>
      </c>
      <c r="H15" s="10">
        <f t="shared" si="2"/>
        <v>1125</v>
      </c>
      <c r="I15" s="10">
        <f t="shared" si="2"/>
        <v>1125</v>
      </c>
      <c r="J15" s="10">
        <f t="shared" si="2"/>
        <v>1125</v>
      </c>
      <c r="K15" s="10">
        <f t="shared" si="2"/>
        <v>1125</v>
      </c>
      <c r="L15" s="10">
        <f t="shared" si="2"/>
        <v>1125</v>
      </c>
      <c r="M15" s="10">
        <v>3610</v>
      </c>
    </row>
    <row r="16" spans="1:13">
      <c r="A16" s="1" t="s">
        <v>3</v>
      </c>
      <c r="B16" s="10">
        <f>$B$7/12</f>
        <v>416.66666666666669</v>
      </c>
      <c r="C16" s="10">
        <f t="shared" ref="C16:M16" si="3">$B$7/12</f>
        <v>416.66666666666669</v>
      </c>
      <c r="D16" s="10">
        <f t="shared" si="3"/>
        <v>416.66666666666669</v>
      </c>
      <c r="E16" s="10">
        <f t="shared" si="3"/>
        <v>416.66666666666669</v>
      </c>
      <c r="F16" s="10">
        <f t="shared" si="3"/>
        <v>416.66666666666669</v>
      </c>
      <c r="G16" s="10">
        <f t="shared" si="3"/>
        <v>416.66666666666669</v>
      </c>
      <c r="H16" s="10">
        <f t="shared" si="3"/>
        <v>416.66666666666669</v>
      </c>
      <c r="I16" s="10">
        <f t="shared" si="3"/>
        <v>416.66666666666669</v>
      </c>
      <c r="J16" s="10">
        <f t="shared" si="3"/>
        <v>416.66666666666669</v>
      </c>
      <c r="K16" s="10">
        <f t="shared" si="3"/>
        <v>416.66666666666669</v>
      </c>
      <c r="L16" s="10">
        <f t="shared" si="3"/>
        <v>416.66666666666669</v>
      </c>
      <c r="M16" s="10">
        <f t="shared" si="3"/>
        <v>416.66666666666669</v>
      </c>
    </row>
    <row r="17" spans="1:13">
      <c r="A17" s="1" t="s">
        <v>7</v>
      </c>
      <c r="B17" s="4"/>
      <c r="C17" s="4"/>
      <c r="D17" s="4"/>
      <c r="F17" s="4"/>
      <c r="G17" s="8">
        <v>2000</v>
      </c>
      <c r="H17" s="4"/>
      <c r="I17" s="4"/>
      <c r="J17" s="4"/>
      <c r="K17" s="4"/>
      <c r="L17" s="4"/>
      <c r="M17" s="8">
        <v>1500</v>
      </c>
    </row>
    <row r="18" spans="1:13">
      <c r="A18" s="6" t="s">
        <v>4</v>
      </c>
      <c r="B18" s="12">
        <f t="shared" ref="B18:M18" si="4">SUM(B14:B17)</f>
        <v>19875</v>
      </c>
      <c r="C18" s="12">
        <f t="shared" si="4"/>
        <v>19875</v>
      </c>
      <c r="D18" s="12">
        <f t="shared" si="4"/>
        <v>19875</v>
      </c>
      <c r="E18" s="12">
        <f t="shared" si="4"/>
        <v>19875</v>
      </c>
      <c r="F18" s="12">
        <f t="shared" si="4"/>
        <v>19875</v>
      </c>
      <c r="G18" s="12">
        <f t="shared" si="4"/>
        <v>21875</v>
      </c>
      <c r="H18" s="12">
        <f t="shared" si="4"/>
        <v>19875</v>
      </c>
      <c r="I18" s="12">
        <f t="shared" si="4"/>
        <v>19875</v>
      </c>
      <c r="J18" s="12">
        <f t="shared" si="4"/>
        <v>19875</v>
      </c>
      <c r="K18" s="12">
        <f t="shared" si="4"/>
        <v>19875</v>
      </c>
      <c r="L18" s="12">
        <f t="shared" si="4"/>
        <v>19875</v>
      </c>
      <c r="M18" s="12">
        <f t="shared" si="4"/>
        <v>13026.666666666666</v>
      </c>
    </row>
    <row r="19" spans="1:13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7"/>
    </row>
    <row r="20" spans="1:13" s="2" customFormat="1">
      <c r="A20" s="5" t="s">
        <v>5</v>
      </c>
      <c r="B20" s="11">
        <f t="shared" ref="B20:M20" si="5">B11-B18</f>
        <v>7125</v>
      </c>
      <c r="C20" s="11">
        <f t="shared" si="5"/>
        <v>18625</v>
      </c>
      <c r="D20" s="11">
        <f t="shared" si="5"/>
        <v>19779</v>
      </c>
      <c r="E20" s="11">
        <f t="shared" si="5"/>
        <v>17282</v>
      </c>
      <c r="F20" s="11">
        <f t="shared" si="5"/>
        <v>18248</v>
      </c>
      <c r="G20" s="11">
        <f t="shared" si="5"/>
        <v>7779</v>
      </c>
      <c r="H20" s="11">
        <f t="shared" si="5"/>
        <v>19125</v>
      </c>
      <c r="I20" s="11">
        <f t="shared" si="5"/>
        <v>15479</v>
      </c>
      <c r="J20" s="11">
        <f t="shared" si="5"/>
        <v>18779</v>
      </c>
      <c r="K20" s="11">
        <f t="shared" si="5"/>
        <v>17248</v>
      </c>
      <c r="L20" s="11">
        <f t="shared" si="5"/>
        <v>16294</v>
      </c>
      <c r="M20" s="11">
        <f t="shared" si="5"/>
        <v>32951.333333333336</v>
      </c>
    </row>
    <row r="21" spans="1:1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</sheetData>
  <scenarios current="0" show="0">
    <scenario name="Last Year Actual" locked="1" count="6" user="Raina" comment="Created by Raina on 5/12/2010_x000a_Modified by Raina on 5/12/2010">
      <inputCells r="B4" val="0.03" numFmtId="10"/>
      <inputCells r="B5" val="220000" numFmtId="3"/>
      <inputCells r="B6" val="13500" numFmtId="3"/>
      <inputCells r="B7" val="5000" numFmtId="3"/>
      <inputCells r="G17" val="2000" numFmtId="164"/>
      <inputCells r="M17" val="1500" numFmtId="164"/>
    </scenario>
    <scenario name="Best Case Last Year" locked="1" count="6" user="Raina" comment="Created by Raina on 5/12/2010">
      <inputCells r="B4" val="3.5" numFmtId="10"/>
      <inputCells r="B5" val="199000" numFmtId="3"/>
      <inputCells r="B6" val="13000" numFmtId="3"/>
      <inputCells r="B7" val="4800" numFmtId="3"/>
      <inputCells r="G17" val="1800" numFmtId="164"/>
      <inputCells r="M17" val="2200" numFmtId="164"/>
    </scenario>
    <scenario name="Worst Case Last Year" locked="1" count="6" user="Raina" comment="Created by Raina on 5/12/2010">
      <inputCells r="B4" val="0.05" numFmtId="10"/>
      <inputCells r="B5" val="230000" numFmtId="3"/>
      <inputCells r="B6" val="14000" numFmtId="3"/>
      <inputCells r="B7" val="7000" numFmtId="3"/>
      <inputCells r="G17" val="3000" numFmtId="164"/>
      <inputCells r="M17" val="3000" numFmtId="164"/>
    </scenario>
  </scenarios>
  <mergeCells count="1">
    <mergeCell ref="A1:M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7" sqref="B7"/>
    </sheetView>
  </sheetViews>
  <sheetFormatPr defaultRowHeight="18.75"/>
  <cols>
    <col min="1" max="1" width="29.28515625" style="15" bestFit="1" customWidth="1"/>
    <col min="2" max="2" width="14.5703125" style="15" bestFit="1" customWidth="1"/>
    <col min="3" max="16384" width="9.140625" style="15"/>
  </cols>
  <sheetData>
    <row r="1" spans="1:2">
      <c r="A1" s="15" t="s">
        <v>28</v>
      </c>
    </row>
    <row r="3" spans="1:2">
      <c r="A3" s="15" t="s">
        <v>27</v>
      </c>
      <c r="B3" s="16">
        <v>550000</v>
      </c>
    </row>
    <row r="4" spans="1:2">
      <c r="A4" s="15" t="s">
        <v>26</v>
      </c>
      <c r="B4" s="15">
        <v>180</v>
      </c>
    </row>
    <row r="5" spans="1:2">
      <c r="A5" s="15" t="s">
        <v>25</v>
      </c>
      <c r="B5" s="17">
        <v>6.5000000000000002E-2</v>
      </c>
    </row>
    <row r="7" spans="1:2">
      <c r="A7" s="15" t="s">
        <v>24</v>
      </c>
      <c r="B7" s="18">
        <f>PMT(B5/12,B4,B3)</f>
        <v>-4791.0905091355207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This Year</vt:lpstr>
      <vt:lpstr>Last Year</vt:lpstr>
      <vt:lpstr>Goal Seek</vt:lpstr>
      <vt:lpstr>Advertising</vt:lpstr>
      <vt:lpstr>Dec_Improvements</vt:lpstr>
      <vt:lpstr>Estimated_Growth</vt:lpstr>
      <vt:lpstr>July_Improvements</vt:lpstr>
      <vt:lpstr>Office_Overheads</vt:lpstr>
      <vt:lpstr>Wages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2002-01-19T05:47:17Z</dcterms:created>
  <dcterms:modified xsi:type="dcterms:W3CDTF">2011-02-04T08:12:38Z</dcterms:modified>
</cp:coreProperties>
</file>