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60" windowWidth="11700" windowHeight="5265"/>
  </bookViews>
  <sheets>
    <sheet name="Sheet1" sheetId="2" r:id="rId1"/>
    <sheet name="Pivot1" sheetId="1" r:id="rId2"/>
  </sheets>
  <definedNames>
    <definedName name="MyPTData">OFFSET(Pivot1!$A$1,0,0,COUNTA(Pivot1!$A$1:$A$500),COUNTA(Pivot1!$1:$1))</definedName>
  </definedNames>
  <calcPr calcId="125725"/>
  <pivotCaches>
    <pivotCache cacheId="0" r:id="rId3"/>
  </pivotCaches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13"/>
  <c r="G14"/>
  <c r="G15"/>
  <c r="G16"/>
  <c r="G17"/>
  <c r="G18"/>
  <c r="G19"/>
  <c r="G20"/>
  <c r="G2"/>
  <c r="G7" i="2"/>
</calcChain>
</file>

<file path=xl/sharedStrings.xml><?xml version="1.0" encoding="utf-8"?>
<sst xmlns="http://schemas.openxmlformats.org/spreadsheetml/2006/main" count="74" uniqueCount="35">
  <si>
    <t>Names</t>
  </si>
  <si>
    <t>Sex</t>
  </si>
  <si>
    <t>Bill</t>
  </si>
  <si>
    <t>Bob</t>
  </si>
  <si>
    <t>Fred</t>
  </si>
  <si>
    <t>Joe</t>
  </si>
  <si>
    <t>Dawn</t>
  </si>
  <si>
    <t>Jenny</t>
  </si>
  <si>
    <t>Jill</t>
  </si>
  <si>
    <t>Male</t>
  </si>
  <si>
    <t>David</t>
  </si>
  <si>
    <t>Female</t>
  </si>
  <si>
    <t>Age</t>
  </si>
  <si>
    <t>Date Of Birth</t>
  </si>
  <si>
    <t>Brenda</t>
  </si>
  <si>
    <t>Amanda</t>
  </si>
  <si>
    <t>Adam</t>
  </si>
  <si>
    <t>Brian</t>
  </si>
  <si>
    <t>Charles</t>
  </si>
  <si>
    <t>Freda</t>
  </si>
  <si>
    <t>Mark</t>
  </si>
  <si>
    <t>Michael</t>
  </si>
  <si>
    <t>Marlene</t>
  </si>
  <si>
    <t>Jane</t>
  </si>
  <si>
    <t>Hourly Pay Rate</t>
  </si>
  <si>
    <t>Hours Per Week</t>
  </si>
  <si>
    <t>Row Labels</t>
  </si>
  <si>
    <t>Grand Total</t>
  </si>
  <si>
    <t>(All)</t>
  </si>
  <si>
    <t>Values</t>
  </si>
  <si>
    <t>Pay Rate per Hour</t>
  </si>
  <si>
    <t>Hours Worked</t>
  </si>
  <si>
    <t>Weekly Pay</t>
  </si>
  <si>
    <t>% of Total Wages</t>
  </si>
  <si>
    <t xml:space="preserve"> Weekly Pay</t>
  </si>
</sst>
</file>

<file path=xl/styles.xml><?xml version="1.0" encoding="utf-8"?>
<styleSheet xmlns="http://schemas.openxmlformats.org/spreadsheetml/2006/main">
  <fonts count="5">
    <font>
      <sz val="10"/>
      <name val="Verdana"/>
    </font>
    <font>
      <sz val="10"/>
      <name val="Verdana"/>
    </font>
    <font>
      <b/>
      <sz val="10"/>
      <name val="Verdana"/>
      <family val="2"/>
    </font>
    <font>
      <u/>
      <sz val="10"/>
      <color indexed="12"/>
      <name val="Verdana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0" borderId="0" xfId="1" applyFont="1" applyAlignment="1" applyProtection="1"/>
    <xf numFmtId="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4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aina" refreshedDate="40514.473889583336" createdVersion="3" refreshedVersion="3" minRefreshableVersion="3" recordCount="19">
  <cacheSource type="worksheet">
    <worksheetSource name="MyPTData"/>
  </cacheSource>
  <cacheFields count="9">
    <cacheField name="Names" numFmtId="0">
      <sharedItems count="18">
        <s v="Bill"/>
        <s v="Bob"/>
        <s v="Fred"/>
        <s v="Joe"/>
        <s v="Dawn"/>
        <s v="David"/>
        <s v="Jenny"/>
        <s v="Jill"/>
        <s v="Brenda"/>
        <s v="Amanda"/>
        <s v="Adam"/>
        <s v="Brian"/>
        <s v="Charles"/>
        <s v="Freda"/>
        <s v="Mark"/>
        <s v="Michael"/>
        <s v="Marlene"/>
        <s v="Jane"/>
      </sharedItems>
    </cacheField>
    <cacheField name="Age" numFmtId="0">
      <sharedItems containsSemiMixedTypes="0" containsString="0" containsNumber="1" containsInteger="1" minValue="20" maxValue="35" count="13">
        <n v="20"/>
        <n v="30"/>
        <n v="23"/>
        <n v="24"/>
        <n v="32"/>
        <n v="28"/>
        <n v="21"/>
        <n v="25"/>
        <n v="22"/>
        <n v="27"/>
        <n v="31"/>
        <n v="35"/>
        <n v="29"/>
      </sharedItems>
    </cacheField>
    <cacheField name="Sex" numFmtId="0">
      <sharedItems count="2">
        <s v="Male"/>
        <s v="Female"/>
      </sharedItems>
    </cacheField>
    <cacheField name="Date Of Birth" numFmtId="14">
      <sharedItems containsSemiMixedTypes="0" containsNonDate="0" containsDate="1" containsString="0" minDate="1967-07-03T00:00:00" maxDate="1982-06-30T00:00:00"/>
    </cacheField>
    <cacheField name="Hourly Pay Rate" numFmtId="2">
      <sharedItems containsSemiMixedTypes="0" containsString="0" containsNumber="1" minValue="12.6" maxValue="18.64"/>
    </cacheField>
    <cacheField name="Hours Per Week" numFmtId="2">
      <sharedItems containsSemiMixedTypes="0" containsString="0" containsNumber="1" minValue="28" maxValue="42"/>
    </cacheField>
    <cacheField name="Weekly Pay" numFmtId="0">
      <sharedItems containsSemiMixedTypes="0" containsString="0" containsNumber="1" minValue="359.09999999999997" maxValue="782.88"/>
    </cacheField>
    <cacheField name="Total Pay" numFmtId="0" formula="'Hourly Pay Rate'*'Hours Per Week'+IF(Age&gt;30,('Hourly Pay Rate'*'Hours Per Week')*0.05,0)" databaseField="0"/>
    <cacheField name="Percent of Total Wages" numFmtId="0" formula="'Weekly Pay'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x v="0"/>
    <x v="0"/>
    <x v="0"/>
    <d v="1982-06-24T00:00:00"/>
    <n v="13.5"/>
    <n v="37.5"/>
    <n v="506.25"/>
  </r>
  <r>
    <x v="1"/>
    <x v="1"/>
    <x v="0"/>
    <d v="1972-06-26T00:00:00"/>
    <n v="12.6"/>
    <n v="36"/>
    <n v="453.59999999999997"/>
  </r>
  <r>
    <x v="2"/>
    <x v="2"/>
    <x v="0"/>
    <d v="1979-06-25T00:00:00"/>
    <n v="15.9"/>
    <n v="41"/>
    <n v="651.9"/>
  </r>
  <r>
    <x v="3"/>
    <x v="3"/>
    <x v="0"/>
    <d v="1978-06-25T00:00:00"/>
    <n v="18.64"/>
    <n v="42"/>
    <n v="782.88"/>
  </r>
  <r>
    <x v="4"/>
    <x v="4"/>
    <x v="1"/>
    <d v="1970-06-27T00:00:00"/>
    <n v="15.2"/>
    <n v="36"/>
    <n v="574.55999999999995"/>
  </r>
  <r>
    <x v="0"/>
    <x v="5"/>
    <x v="0"/>
    <d v="1974-06-26T00:00:00"/>
    <n v="15.2"/>
    <n v="37.5"/>
    <n v="570"/>
  </r>
  <r>
    <x v="5"/>
    <x v="3"/>
    <x v="0"/>
    <d v="1978-12-01T00:00:00"/>
    <n v="13.6"/>
    <n v="37.5"/>
    <n v="510"/>
  </r>
  <r>
    <x v="6"/>
    <x v="6"/>
    <x v="1"/>
    <d v="1981-06-24T00:00:00"/>
    <n v="14.6"/>
    <n v="35"/>
    <n v="511"/>
  </r>
  <r>
    <x v="7"/>
    <x v="2"/>
    <x v="1"/>
    <d v="1979-06-25T00:00:00"/>
    <n v="17.2"/>
    <n v="34"/>
    <n v="584.79999999999995"/>
  </r>
  <r>
    <x v="8"/>
    <x v="7"/>
    <x v="1"/>
    <d v="1977-06-30T00:00:00"/>
    <n v="17.2"/>
    <n v="28"/>
    <n v="481.59999999999997"/>
  </r>
  <r>
    <x v="9"/>
    <x v="3"/>
    <x v="1"/>
    <d v="1978-10-30T00:00:00"/>
    <n v="17.5"/>
    <n v="28"/>
    <n v="490"/>
  </r>
  <r>
    <x v="10"/>
    <x v="2"/>
    <x v="0"/>
    <d v="1979-06-30T00:00:00"/>
    <n v="12.6"/>
    <n v="28.5"/>
    <n v="359.09999999999997"/>
  </r>
  <r>
    <x v="11"/>
    <x v="7"/>
    <x v="0"/>
    <d v="1977-04-02T00:00:00"/>
    <n v="12.6"/>
    <n v="37.5"/>
    <n v="472.5"/>
  </r>
  <r>
    <x v="12"/>
    <x v="8"/>
    <x v="0"/>
    <d v="1980-06-29T00:00:00"/>
    <n v="13.54"/>
    <n v="42"/>
    <n v="568.67999999999995"/>
  </r>
  <r>
    <x v="13"/>
    <x v="9"/>
    <x v="1"/>
    <d v="1975-07-01T00:00:00"/>
    <n v="14.23"/>
    <n v="41"/>
    <n v="583.43000000000006"/>
  </r>
  <r>
    <x v="14"/>
    <x v="10"/>
    <x v="0"/>
    <d v="1971-07-02T00:00:00"/>
    <n v="14.52"/>
    <n v="39"/>
    <n v="594.59399999999994"/>
  </r>
  <r>
    <x v="15"/>
    <x v="11"/>
    <x v="0"/>
    <d v="1967-07-03T00:00:00"/>
    <n v="13.54"/>
    <n v="38"/>
    <n v="540.24599999999998"/>
  </r>
  <r>
    <x v="16"/>
    <x v="12"/>
    <x v="1"/>
    <d v="1973-07-01T00:00:00"/>
    <n v="12.6"/>
    <n v="37.5"/>
    <n v="472.5"/>
  </r>
  <r>
    <x v="17"/>
    <x v="0"/>
    <x v="1"/>
    <d v="1982-06-29T00:00:00"/>
    <n v="18.64"/>
    <n v="36"/>
    <n v="671.0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E24" firstHeaderRow="1" firstDataRow="2" firstDataCol="1" rowPageCount="2" colPageCount="1"/>
  <pivotFields count="9">
    <pivotField axis="axisRow" showAll="0">
      <items count="19">
        <item x="10"/>
        <item x="9"/>
        <item x="0"/>
        <item x="1"/>
        <item x="8"/>
        <item x="11"/>
        <item x="12"/>
        <item x="5"/>
        <item x="4"/>
        <item x="2"/>
        <item x="13"/>
        <item x="17"/>
        <item x="6"/>
        <item x="7"/>
        <item x="3"/>
        <item x="14"/>
        <item x="16"/>
        <item x="15"/>
        <item t="default"/>
      </items>
    </pivotField>
    <pivotField axis="axisPage" showAll="0">
      <items count="14">
        <item x="0"/>
        <item x="6"/>
        <item x="8"/>
        <item x="2"/>
        <item x="3"/>
        <item x="7"/>
        <item x="9"/>
        <item x="5"/>
        <item x="12"/>
        <item x="1"/>
        <item x="10"/>
        <item x="4"/>
        <item x="11"/>
        <item t="default"/>
      </items>
    </pivotField>
    <pivotField axis="axisPage" showAll="0">
      <items count="3">
        <item x="1"/>
        <item x="0"/>
        <item t="default"/>
      </items>
    </pivotField>
    <pivotField numFmtId="14" showAll="0"/>
    <pivotField dataField="1" numFmtId="2" showAll="0"/>
    <pivotField dataField="1" numFmtId="2" showAll="0"/>
    <pivotField dataField="1" showAll="0" defaultSubtotal="0"/>
    <pivotField dragToRow="0" dragToCol="0" dragToPage="0" showAll="0" defaultSubtotal="0"/>
    <pivotField dataField="1" dragToRow="0" dragToCol="0" dragToPage="0" showAll="0" defaultSubtota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2" hier="-1"/>
    <pageField fld="1" hier="-1"/>
  </pageFields>
  <dataFields count="4">
    <dataField name="Pay Rate per Hour" fld="4" baseField="0" baseItem="0"/>
    <dataField name="Hours Worked" fld="5" baseField="0" baseItem="0"/>
    <dataField name=" Weekly Pay" fld="6" baseField="0" baseItem="0"/>
    <dataField name="% of Total Wages" fld="8" showDataAs="percentOfTotal" baseField="0" baseItem="0" numFmtId="1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F23" sqref="F23"/>
    </sheetView>
  </sheetViews>
  <sheetFormatPr defaultRowHeight="12.75"/>
  <cols>
    <col min="1" max="1" width="13.25" bestFit="1" customWidth="1"/>
    <col min="2" max="2" width="17.75" bestFit="1" customWidth="1"/>
    <col min="3" max="3" width="14" bestFit="1" customWidth="1"/>
    <col min="4" max="4" width="12.125" bestFit="1" customWidth="1"/>
    <col min="5" max="5" width="17.375" bestFit="1" customWidth="1"/>
  </cols>
  <sheetData>
    <row r="1" spans="1:7">
      <c r="A1" s="5" t="s">
        <v>1</v>
      </c>
      <c r="B1" t="s">
        <v>28</v>
      </c>
    </row>
    <row r="2" spans="1:7">
      <c r="A2" s="5" t="s">
        <v>12</v>
      </c>
      <c r="B2" t="s">
        <v>28</v>
      </c>
    </row>
    <row r="4" spans="1:7">
      <c r="B4" s="5" t="s">
        <v>29</v>
      </c>
    </row>
    <row r="5" spans="1:7">
      <c r="A5" s="5" t="s">
        <v>26</v>
      </c>
      <c r="B5" t="s">
        <v>30</v>
      </c>
      <c r="C5" t="s">
        <v>31</v>
      </c>
      <c r="D5" t="s">
        <v>34</v>
      </c>
      <c r="E5" t="s">
        <v>33</v>
      </c>
    </row>
    <row r="6" spans="1:7">
      <c r="A6" s="6" t="s">
        <v>16</v>
      </c>
      <c r="B6" s="7">
        <v>12.6</v>
      </c>
      <c r="C6" s="7">
        <v>28.5</v>
      </c>
      <c r="D6" s="7">
        <v>359.09999999999997</v>
      </c>
      <c r="E6" s="8">
        <v>3.4599775694018897E-2</v>
      </c>
    </row>
    <row r="7" spans="1:7">
      <c r="A7" s="6" t="s">
        <v>15</v>
      </c>
      <c r="B7" s="7">
        <v>17.5</v>
      </c>
      <c r="C7" s="7">
        <v>28</v>
      </c>
      <c r="D7" s="7">
        <v>490</v>
      </c>
      <c r="E7" s="8">
        <v>4.7212169562988758E-2</v>
      </c>
      <c r="G7" s="4">
        <f>SUM(D6:D23)</f>
        <v>10378.679999999997</v>
      </c>
    </row>
    <row r="8" spans="1:7">
      <c r="A8" s="6" t="s">
        <v>2</v>
      </c>
      <c r="B8" s="7">
        <v>28.7</v>
      </c>
      <c r="C8" s="7">
        <v>75</v>
      </c>
      <c r="D8" s="7">
        <v>1076.25</v>
      </c>
      <c r="E8" s="8">
        <v>0.10369815814727888</v>
      </c>
    </row>
    <row r="9" spans="1:7">
      <c r="A9" s="6" t="s">
        <v>3</v>
      </c>
      <c r="B9" s="7">
        <v>12.6</v>
      </c>
      <c r="C9" s="7">
        <v>36</v>
      </c>
      <c r="D9" s="7">
        <v>453.59999999999997</v>
      </c>
      <c r="E9" s="8">
        <v>4.3704979824023875E-2</v>
      </c>
    </row>
    <row r="10" spans="1:7">
      <c r="A10" s="6" t="s">
        <v>14</v>
      </c>
      <c r="B10" s="7">
        <v>17.2</v>
      </c>
      <c r="C10" s="7">
        <v>28</v>
      </c>
      <c r="D10" s="7">
        <v>481.59999999999997</v>
      </c>
      <c r="E10" s="8">
        <v>4.6402818084766088E-2</v>
      </c>
    </row>
    <row r="11" spans="1:7">
      <c r="A11" s="6" t="s">
        <v>17</v>
      </c>
      <c r="B11" s="7">
        <v>12.6</v>
      </c>
      <c r="C11" s="7">
        <v>37.5</v>
      </c>
      <c r="D11" s="7">
        <v>472.5</v>
      </c>
      <c r="E11" s="8">
        <v>4.5526020650024875E-2</v>
      </c>
    </row>
    <row r="12" spans="1:7">
      <c r="A12" s="6" t="s">
        <v>18</v>
      </c>
      <c r="B12" s="7">
        <v>13.54</v>
      </c>
      <c r="C12" s="7">
        <v>42</v>
      </c>
      <c r="D12" s="7">
        <v>568.67999999999995</v>
      </c>
      <c r="E12" s="8">
        <v>5.4793095075674376E-2</v>
      </c>
    </row>
    <row r="13" spans="1:7">
      <c r="A13" s="6" t="s">
        <v>10</v>
      </c>
      <c r="B13" s="7">
        <v>13.6</v>
      </c>
      <c r="C13" s="7">
        <v>37.5</v>
      </c>
      <c r="D13" s="7">
        <v>510</v>
      </c>
      <c r="E13" s="8">
        <v>4.9139196892090342E-2</v>
      </c>
    </row>
    <row r="14" spans="1:7">
      <c r="A14" s="6" t="s">
        <v>6</v>
      </c>
      <c r="B14" s="7">
        <v>15.2</v>
      </c>
      <c r="C14" s="7">
        <v>36</v>
      </c>
      <c r="D14" s="7">
        <v>574.55999999999995</v>
      </c>
      <c r="E14" s="8">
        <v>5.5359641110430242E-2</v>
      </c>
    </row>
    <row r="15" spans="1:7">
      <c r="A15" s="6" t="s">
        <v>4</v>
      </c>
      <c r="B15" s="7">
        <v>15.9</v>
      </c>
      <c r="C15" s="7">
        <v>41</v>
      </c>
      <c r="D15" s="7">
        <v>651.9</v>
      </c>
      <c r="E15" s="8">
        <v>6.2811455792066068E-2</v>
      </c>
    </row>
    <row r="16" spans="1:7">
      <c r="A16" s="6" t="s">
        <v>19</v>
      </c>
      <c r="B16" s="7">
        <v>14.23</v>
      </c>
      <c r="C16" s="7">
        <v>41</v>
      </c>
      <c r="D16" s="7">
        <v>583.43000000000006</v>
      </c>
      <c r="E16" s="8">
        <v>5.6214277730886802E-2</v>
      </c>
    </row>
    <row r="17" spans="1:5">
      <c r="A17" s="6" t="s">
        <v>23</v>
      </c>
      <c r="B17" s="7">
        <v>18.64</v>
      </c>
      <c r="C17" s="7">
        <v>36</v>
      </c>
      <c r="D17" s="7">
        <v>671.04</v>
      </c>
      <c r="E17" s="8">
        <v>6.4655620946016276E-2</v>
      </c>
    </row>
    <row r="18" spans="1:5">
      <c r="A18" s="6" t="s">
        <v>7</v>
      </c>
      <c r="B18" s="7">
        <v>14.6</v>
      </c>
      <c r="C18" s="7">
        <v>35</v>
      </c>
      <c r="D18" s="7">
        <v>511</v>
      </c>
      <c r="E18" s="8">
        <v>4.9235548258545418E-2</v>
      </c>
    </row>
    <row r="19" spans="1:5">
      <c r="A19" s="6" t="s">
        <v>8</v>
      </c>
      <c r="B19" s="7">
        <v>17.2</v>
      </c>
      <c r="C19" s="7">
        <v>34</v>
      </c>
      <c r="D19" s="7">
        <v>584.79999999999995</v>
      </c>
      <c r="E19" s="8">
        <v>5.6346279102930254E-2</v>
      </c>
    </row>
    <row r="20" spans="1:5">
      <c r="A20" s="6" t="s">
        <v>5</v>
      </c>
      <c r="B20" s="7">
        <v>18.64</v>
      </c>
      <c r="C20" s="7">
        <v>42</v>
      </c>
      <c r="D20" s="7">
        <v>782.88</v>
      </c>
      <c r="E20" s="8">
        <v>7.543155777035232E-2</v>
      </c>
    </row>
    <row r="21" spans="1:5">
      <c r="A21" s="6" t="s">
        <v>20</v>
      </c>
      <c r="B21" s="7">
        <v>14.52</v>
      </c>
      <c r="C21" s="7">
        <v>39</v>
      </c>
      <c r="D21" s="7">
        <v>594.59399999999994</v>
      </c>
      <c r="E21" s="8">
        <v>5.7289944385991297E-2</v>
      </c>
    </row>
    <row r="22" spans="1:5">
      <c r="A22" s="6" t="s">
        <v>22</v>
      </c>
      <c r="B22" s="7">
        <v>12.6</v>
      </c>
      <c r="C22" s="7">
        <v>37.5</v>
      </c>
      <c r="D22" s="7">
        <v>472.5</v>
      </c>
      <c r="E22" s="8">
        <v>4.5526020650024875E-2</v>
      </c>
    </row>
    <row r="23" spans="1:5">
      <c r="A23" s="6" t="s">
        <v>21</v>
      </c>
      <c r="B23" s="7">
        <v>13.54</v>
      </c>
      <c r="C23" s="7">
        <v>38</v>
      </c>
      <c r="D23" s="7">
        <v>540.24599999999998</v>
      </c>
      <c r="E23" s="8">
        <v>5.2053440321890659E-2</v>
      </c>
    </row>
    <row r="24" spans="1:5">
      <c r="A24" s="6" t="s">
        <v>27</v>
      </c>
      <c r="B24" s="7">
        <v>283.40999999999997</v>
      </c>
      <c r="C24" s="7">
        <v>692</v>
      </c>
      <c r="D24" s="7">
        <v>10378.679999999997</v>
      </c>
      <c r="E24" s="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G20"/>
  <sheetViews>
    <sheetView workbookViewId="0">
      <selection activeCell="E9" sqref="E9"/>
    </sheetView>
  </sheetViews>
  <sheetFormatPr defaultRowHeight="12.75"/>
  <cols>
    <col min="4" max="4" width="12.75" bestFit="1" customWidth="1"/>
    <col min="5" max="5" width="15.75" bestFit="1" customWidth="1"/>
    <col min="6" max="6" width="15.625" bestFit="1" customWidth="1"/>
    <col min="7" max="7" width="11.625" bestFit="1" customWidth="1"/>
  </cols>
  <sheetData>
    <row r="1" spans="1:7">
      <c r="A1" s="1" t="s">
        <v>0</v>
      </c>
      <c r="B1" s="1" t="s">
        <v>12</v>
      </c>
      <c r="C1" s="1" t="s">
        <v>1</v>
      </c>
      <c r="D1" s="1" t="s">
        <v>13</v>
      </c>
      <c r="E1" s="1" t="s">
        <v>24</v>
      </c>
      <c r="F1" s="1" t="s">
        <v>25</v>
      </c>
      <c r="G1" s="1" t="s">
        <v>32</v>
      </c>
    </row>
    <row r="2" spans="1:7">
      <c r="A2" t="s">
        <v>2</v>
      </c>
      <c r="B2">
        <v>20</v>
      </c>
      <c r="C2" t="s">
        <v>9</v>
      </c>
      <c r="D2" s="2">
        <v>30126</v>
      </c>
      <c r="E2" s="4">
        <v>13.5</v>
      </c>
      <c r="F2" s="4">
        <v>37.5</v>
      </c>
      <c r="G2" s="9">
        <f>E2*F2+IF(B2&gt;30,(E2*F2)*0.05,0)</f>
        <v>506.25</v>
      </c>
    </row>
    <row r="3" spans="1:7">
      <c r="A3" t="s">
        <v>3</v>
      </c>
      <c r="B3">
        <v>30</v>
      </c>
      <c r="C3" t="s">
        <v>9</v>
      </c>
      <c r="D3" s="2">
        <v>26476</v>
      </c>
      <c r="E3" s="4">
        <v>12.6</v>
      </c>
      <c r="F3" s="4">
        <v>36</v>
      </c>
      <c r="G3" s="9">
        <f t="shared" ref="G3:G20" si="0">E3*F3+IF(B3&gt;30,(E3*F3)*0.05,0)</f>
        <v>453.59999999999997</v>
      </c>
    </row>
    <row r="4" spans="1:7">
      <c r="A4" t="s">
        <v>4</v>
      </c>
      <c r="B4">
        <v>23</v>
      </c>
      <c r="C4" t="s">
        <v>9</v>
      </c>
      <c r="D4" s="2">
        <v>29031</v>
      </c>
      <c r="E4" s="4">
        <v>15.9</v>
      </c>
      <c r="F4" s="4">
        <v>41</v>
      </c>
      <c r="G4" s="9">
        <f t="shared" si="0"/>
        <v>651.9</v>
      </c>
    </row>
    <row r="5" spans="1:7">
      <c r="A5" t="s">
        <v>5</v>
      </c>
      <c r="B5">
        <v>24</v>
      </c>
      <c r="C5" t="s">
        <v>9</v>
      </c>
      <c r="D5" s="2">
        <v>28666</v>
      </c>
      <c r="E5" s="4">
        <v>18.64</v>
      </c>
      <c r="F5" s="4">
        <v>42</v>
      </c>
      <c r="G5" s="9">
        <f t="shared" si="0"/>
        <v>782.88</v>
      </c>
    </row>
    <row r="6" spans="1:7">
      <c r="A6" t="s">
        <v>6</v>
      </c>
      <c r="B6">
        <v>32</v>
      </c>
      <c r="C6" t="s">
        <v>11</v>
      </c>
      <c r="D6" s="2">
        <v>25746</v>
      </c>
      <c r="E6" s="4">
        <v>15.2</v>
      </c>
      <c r="F6" s="4">
        <v>36</v>
      </c>
      <c r="G6" s="9">
        <f t="shared" si="0"/>
        <v>574.55999999999995</v>
      </c>
    </row>
    <row r="7" spans="1:7">
      <c r="A7" t="s">
        <v>2</v>
      </c>
      <c r="B7">
        <v>28</v>
      </c>
      <c r="C7" t="s">
        <v>9</v>
      </c>
      <c r="D7" s="2">
        <v>27206</v>
      </c>
      <c r="E7" s="4">
        <v>15.2</v>
      </c>
      <c r="F7" s="4">
        <v>37.5</v>
      </c>
      <c r="G7" s="9">
        <f t="shared" si="0"/>
        <v>570</v>
      </c>
    </row>
    <row r="8" spans="1:7">
      <c r="A8" t="s">
        <v>10</v>
      </c>
      <c r="B8">
        <v>24</v>
      </c>
      <c r="C8" t="s">
        <v>9</v>
      </c>
      <c r="D8" s="2">
        <v>28825</v>
      </c>
      <c r="E8" s="4">
        <v>13.6</v>
      </c>
      <c r="F8" s="4">
        <v>37.5</v>
      </c>
      <c r="G8" s="9">
        <f t="shared" si="0"/>
        <v>510</v>
      </c>
    </row>
    <row r="9" spans="1:7">
      <c r="A9" t="s">
        <v>7</v>
      </c>
      <c r="B9">
        <v>21</v>
      </c>
      <c r="C9" t="s">
        <v>11</v>
      </c>
      <c r="D9" s="2">
        <v>29761</v>
      </c>
      <c r="E9" s="4">
        <v>14.6</v>
      </c>
      <c r="F9" s="4">
        <v>35</v>
      </c>
      <c r="G9" s="9">
        <f t="shared" si="0"/>
        <v>511</v>
      </c>
    </row>
    <row r="10" spans="1:7">
      <c r="A10" t="s">
        <v>8</v>
      </c>
      <c r="B10">
        <v>23</v>
      </c>
      <c r="C10" t="s">
        <v>11</v>
      </c>
      <c r="D10" s="2">
        <v>29031</v>
      </c>
      <c r="E10" s="4">
        <v>17.2</v>
      </c>
      <c r="F10" s="4">
        <v>34</v>
      </c>
      <c r="G10" s="9">
        <f t="shared" si="0"/>
        <v>584.79999999999995</v>
      </c>
    </row>
    <row r="11" spans="1:7">
      <c r="A11" t="s">
        <v>14</v>
      </c>
      <c r="B11">
        <v>25</v>
      </c>
      <c r="C11" t="s">
        <v>11</v>
      </c>
      <c r="D11" s="2">
        <v>28306</v>
      </c>
      <c r="E11" s="4">
        <v>17.2</v>
      </c>
      <c r="F11" s="4">
        <v>28</v>
      </c>
      <c r="G11" s="9">
        <f t="shared" si="0"/>
        <v>481.59999999999997</v>
      </c>
    </row>
    <row r="12" spans="1:7">
      <c r="A12" t="s">
        <v>15</v>
      </c>
      <c r="B12">
        <v>24</v>
      </c>
      <c r="C12" t="s">
        <v>11</v>
      </c>
      <c r="D12" s="2">
        <v>28793</v>
      </c>
      <c r="E12" s="4">
        <v>17.5</v>
      </c>
      <c r="F12" s="4">
        <v>28</v>
      </c>
      <c r="G12" s="9">
        <f t="shared" si="0"/>
        <v>490</v>
      </c>
    </row>
    <row r="13" spans="1:7">
      <c r="A13" t="s">
        <v>16</v>
      </c>
      <c r="B13">
        <v>23</v>
      </c>
      <c r="C13" s="3" t="s">
        <v>9</v>
      </c>
      <c r="D13" s="2">
        <v>29036</v>
      </c>
      <c r="E13" s="4">
        <v>12.6</v>
      </c>
      <c r="F13" s="4">
        <v>28.5</v>
      </c>
      <c r="G13" s="9">
        <f t="shared" si="0"/>
        <v>359.09999999999997</v>
      </c>
    </row>
    <row r="14" spans="1:7">
      <c r="A14" t="s">
        <v>17</v>
      </c>
      <c r="B14">
        <v>25</v>
      </c>
      <c r="C14" s="3" t="s">
        <v>9</v>
      </c>
      <c r="D14" s="2">
        <v>28217</v>
      </c>
      <c r="E14" s="4">
        <v>12.6</v>
      </c>
      <c r="F14" s="4">
        <v>37.5</v>
      </c>
      <c r="G14" s="9">
        <f t="shared" si="0"/>
        <v>472.5</v>
      </c>
    </row>
    <row r="15" spans="1:7">
      <c r="A15" t="s">
        <v>18</v>
      </c>
      <c r="B15">
        <v>22</v>
      </c>
      <c r="C15" s="3" t="s">
        <v>9</v>
      </c>
      <c r="D15" s="2">
        <v>29401</v>
      </c>
      <c r="E15" s="4">
        <v>13.54</v>
      </c>
      <c r="F15" s="4">
        <v>42</v>
      </c>
      <c r="G15" s="9">
        <f t="shared" si="0"/>
        <v>568.67999999999995</v>
      </c>
    </row>
    <row r="16" spans="1:7">
      <c r="A16" t="s">
        <v>19</v>
      </c>
      <c r="B16">
        <v>27</v>
      </c>
      <c r="C16" t="s">
        <v>11</v>
      </c>
      <c r="D16" s="2">
        <v>27576</v>
      </c>
      <c r="E16" s="4">
        <v>14.23</v>
      </c>
      <c r="F16" s="4">
        <v>41</v>
      </c>
      <c r="G16" s="9">
        <f t="shared" si="0"/>
        <v>583.43000000000006</v>
      </c>
    </row>
    <row r="17" spans="1:7">
      <c r="A17" t="s">
        <v>20</v>
      </c>
      <c r="B17">
        <v>31</v>
      </c>
      <c r="C17" s="3" t="s">
        <v>9</v>
      </c>
      <c r="D17" s="2">
        <v>26116</v>
      </c>
      <c r="E17" s="4">
        <v>14.52</v>
      </c>
      <c r="F17" s="4">
        <v>39</v>
      </c>
      <c r="G17" s="9">
        <f t="shared" si="0"/>
        <v>594.59399999999994</v>
      </c>
    </row>
    <row r="18" spans="1:7">
      <c r="A18" t="s">
        <v>21</v>
      </c>
      <c r="B18">
        <v>35</v>
      </c>
      <c r="C18" s="3" t="s">
        <v>9</v>
      </c>
      <c r="D18" s="2">
        <v>24656</v>
      </c>
      <c r="E18" s="4">
        <v>13.54</v>
      </c>
      <c r="F18" s="4">
        <v>38</v>
      </c>
      <c r="G18" s="9">
        <f t="shared" si="0"/>
        <v>540.24599999999998</v>
      </c>
    </row>
    <row r="19" spans="1:7">
      <c r="A19" t="s">
        <v>22</v>
      </c>
      <c r="B19">
        <v>29</v>
      </c>
      <c r="C19" t="s">
        <v>11</v>
      </c>
      <c r="D19" s="2">
        <v>26846</v>
      </c>
      <c r="E19" s="4">
        <v>12.6</v>
      </c>
      <c r="F19" s="4">
        <v>37.5</v>
      </c>
      <c r="G19" s="9">
        <f t="shared" si="0"/>
        <v>472.5</v>
      </c>
    </row>
    <row r="20" spans="1:7">
      <c r="A20" t="s">
        <v>23</v>
      </c>
      <c r="B20">
        <v>20</v>
      </c>
      <c r="C20" t="s">
        <v>11</v>
      </c>
      <c r="D20" s="2">
        <v>30131</v>
      </c>
      <c r="E20" s="4">
        <v>18.64</v>
      </c>
      <c r="F20" s="4">
        <v>36</v>
      </c>
      <c r="G20" s="9">
        <f t="shared" si="0"/>
        <v>671.04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Pivot1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Hawley of OzGrid Business Applications</dc:creator>
  <cp:lastModifiedBy>Raina</cp:lastModifiedBy>
  <dcterms:created xsi:type="dcterms:W3CDTF">2002-06-19T05:07:33Z</dcterms:created>
  <dcterms:modified xsi:type="dcterms:W3CDTF">2011-02-04T08:06:09Z</dcterms:modified>
</cp:coreProperties>
</file>