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8960" windowHeight="6990" activeTab="1"/>
  </bookViews>
  <sheets>
    <sheet name="Data" sheetId="1" r:id="rId1"/>
    <sheet name="Results" sheetId="2" r:id="rId2"/>
    <sheet name="Sheet3" sheetId="3" r:id="rId3"/>
  </sheets>
  <definedNames>
    <definedName name="AllData">Data!$A$1:$F$15</definedName>
    <definedName name="Dates">OFFSET(Data!$B$2,0,0,COUNTA(Data!$B$2:$B$1000),1)</definedName>
    <definedName name="FullCost">OFFSET(Data!$C$2,0,0,COUNTA(Data!$C$2:$C$1000),1)</definedName>
    <definedName name="Names">OFFSET(Data!$A$2,0,0,COUNTA(Data!$A$2:$A$1000),1)</definedName>
    <definedName name="Operators">Results!$M$2:$M$6</definedName>
    <definedName name="Percent_Paid">OFFSET(Data!$E$2,0,0,COUNTA(Data!$E$2:$E$1000),1)</definedName>
  </definedNames>
  <calcPr calcId="124519"/>
</workbook>
</file>

<file path=xl/calcChain.xml><?xml version="1.0" encoding="utf-8"?>
<calcChain xmlns="http://schemas.openxmlformats.org/spreadsheetml/2006/main">
  <c r="H12" i="2"/>
  <c r="G12"/>
  <c r="H13" s="1"/>
  <c r="H11"/>
  <c r="G11"/>
  <c r="B3"/>
  <c r="B13"/>
  <c r="A13"/>
  <c r="A15" s="1"/>
  <c r="B12"/>
  <c r="A12"/>
  <c r="B2"/>
  <c r="C2"/>
  <c r="D2"/>
  <c r="E2"/>
  <c r="F2"/>
  <c r="A2"/>
  <c r="F3" l="1"/>
  <c r="E3"/>
  <c r="D3"/>
  <c r="C3"/>
</calcChain>
</file>

<file path=xl/sharedStrings.xml><?xml version="1.0" encoding="utf-8"?>
<sst xmlns="http://schemas.openxmlformats.org/spreadsheetml/2006/main" count="35" uniqueCount="30">
  <si>
    <t>Name</t>
  </si>
  <si>
    <t>Dates</t>
  </si>
  <si>
    <t>Full Cost</t>
  </si>
  <si>
    <t>Amount Paid</t>
  </si>
  <si>
    <t>Percent Paid</t>
  </si>
  <si>
    <t>Cost Remaining</t>
  </si>
  <si>
    <t>Bill J</t>
  </si>
  <si>
    <t>John J</t>
  </si>
  <si>
    <t>Fred B</t>
  </si>
  <si>
    <t>Joe H</t>
  </si>
  <si>
    <t>Mary K</t>
  </si>
  <si>
    <t>Lisa G</t>
  </si>
  <si>
    <t>Edward F</t>
  </si>
  <si>
    <t>Keith B</t>
  </si>
  <si>
    <t>Aleisha H</t>
  </si>
  <si>
    <t>Kylie M</t>
  </si>
  <si>
    <t>John D</t>
  </si>
  <si>
    <t>Bill W</t>
  </si>
  <si>
    <t>Harry B</t>
  </si>
  <si>
    <t>-</t>
  </si>
  <si>
    <t>Dave H</t>
  </si>
  <si>
    <t>=</t>
  </si>
  <si>
    <t>&gt;=</t>
  </si>
  <si>
    <t>&gt;</t>
  </si>
  <si>
    <t>&lt;</t>
  </si>
  <si>
    <t>&lt;=</t>
  </si>
  <si>
    <t>Operators</t>
  </si>
  <si>
    <t>Select a criteria</t>
  </si>
  <si>
    <t>Select a Date</t>
  </si>
  <si>
    <t>Result</t>
  </si>
</sst>
</file>

<file path=xl/styles.xml><?xml version="1.0" encoding="utf-8"?>
<styleSheet xmlns="http://schemas.openxmlformats.org/spreadsheetml/2006/main">
  <numFmts count="3">
    <numFmt numFmtId="7" formatCode="&quot;$&quot;#,##0.00;\-&quot;$&quot;#,##0.00"/>
    <numFmt numFmtId="44" formatCode="_-&quot;$&quot;* #,##0.00_-;\-&quot;$&quot;* #,##0.00_-;_-&quot;$&quot;* &quot;-&quot;??_-;_-@_-"/>
    <numFmt numFmtId="169" formatCode="d/m/yyyy;@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right"/>
    </xf>
    <xf numFmtId="7" fontId="0" fillId="0" borderId="0" xfId="1" applyNumberFormat="1" applyFont="1" applyAlignment="1">
      <alignment horizontal="right"/>
    </xf>
    <xf numFmtId="9" fontId="0" fillId="0" borderId="0" xfId="0" applyNumberFormat="1" applyAlignment="1">
      <alignment horizontal="right"/>
    </xf>
    <xf numFmtId="0" fontId="3" fillId="0" borderId="0" xfId="0" applyFont="1"/>
    <xf numFmtId="0" fontId="4" fillId="0" borderId="0" xfId="0" applyFont="1"/>
    <xf numFmtId="14" fontId="5" fillId="0" borderId="0" xfId="0" applyNumberFormat="1" applyFont="1" applyAlignment="1">
      <alignment horizontal="left" indent="2"/>
    </xf>
    <xf numFmtId="0" fontId="5" fillId="0" borderId="0" xfId="0" applyFont="1" applyAlignment="1">
      <alignment horizontal="left" indent="2"/>
    </xf>
    <xf numFmtId="0" fontId="3" fillId="0" borderId="0" xfId="0" applyFont="1" applyAlignment="1">
      <alignment horizontal="centerContinuous"/>
    </xf>
    <xf numFmtId="169" fontId="3" fillId="0" borderId="0" xfId="0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workbookViewId="0">
      <selection activeCell="B1" sqref="B1:B15"/>
    </sheetView>
  </sheetViews>
  <sheetFormatPr defaultRowHeight="15"/>
  <cols>
    <col min="2" max="2" width="10.7109375" bestFit="1" customWidth="1"/>
    <col min="3" max="3" width="15.85546875" customWidth="1"/>
    <col min="4" max="4" width="15.28515625" customWidth="1"/>
    <col min="5" max="5" width="15.5703125" customWidth="1"/>
    <col min="6" max="6" width="14.85546875" bestFit="1" customWidth="1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s="2" t="s">
        <v>6</v>
      </c>
      <c r="B2" s="3">
        <v>39142</v>
      </c>
      <c r="C2" s="4">
        <v>25</v>
      </c>
      <c r="D2" s="4">
        <v>10</v>
      </c>
      <c r="E2" s="5">
        <v>0.4</v>
      </c>
      <c r="F2" s="4">
        <v>15</v>
      </c>
    </row>
    <row r="3" spans="1:6">
      <c r="A3" s="2" t="s">
        <v>7</v>
      </c>
      <c r="B3" s="3">
        <v>39160</v>
      </c>
      <c r="C3" s="4">
        <v>35</v>
      </c>
      <c r="D3" s="4">
        <v>12</v>
      </c>
      <c r="E3" s="5">
        <v>0.34</v>
      </c>
      <c r="F3" s="4">
        <v>23</v>
      </c>
    </row>
    <row r="4" spans="1:6">
      <c r="A4" s="2" t="s">
        <v>8</v>
      </c>
      <c r="B4" s="3">
        <v>39159</v>
      </c>
      <c r="C4" s="4">
        <v>25</v>
      </c>
      <c r="D4" s="4">
        <v>20</v>
      </c>
      <c r="E4" s="5">
        <v>0.8</v>
      </c>
      <c r="F4" s="4">
        <v>5</v>
      </c>
    </row>
    <row r="5" spans="1:6">
      <c r="A5" s="2" t="s">
        <v>9</v>
      </c>
      <c r="B5" s="3">
        <v>39145</v>
      </c>
      <c r="C5" s="4">
        <v>65</v>
      </c>
      <c r="D5" s="4">
        <v>65</v>
      </c>
      <c r="E5" s="5">
        <v>1</v>
      </c>
      <c r="F5" s="4" t="s">
        <v>19</v>
      </c>
    </row>
    <row r="6" spans="1:6">
      <c r="A6" s="2" t="s">
        <v>10</v>
      </c>
      <c r="B6" s="3">
        <v>39144</v>
      </c>
      <c r="C6" s="4">
        <v>88</v>
      </c>
      <c r="D6" s="4">
        <v>80</v>
      </c>
      <c r="E6" s="5">
        <v>0.91</v>
      </c>
      <c r="F6" s="4">
        <v>8</v>
      </c>
    </row>
    <row r="7" spans="1:6">
      <c r="A7" s="2" t="s">
        <v>11</v>
      </c>
      <c r="B7" s="3">
        <v>39161</v>
      </c>
      <c r="C7" s="4">
        <v>45</v>
      </c>
      <c r="D7" s="4">
        <v>25</v>
      </c>
      <c r="E7" s="5">
        <v>0.56000000000000005</v>
      </c>
      <c r="F7" s="4">
        <v>20</v>
      </c>
    </row>
    <row r="8" spans="1:6">
      <c r="A8" s="2" t="s">
        <v>20</v>
      </c>
      <c r="B8" s="3">
        <v>39164</v>
      </c>
      <c r="C8" s="4">
        <v>61</v>
      </c>
      <c r="D8" s="4">
        <v>55</v>
      </c>
      <c r="E8" s="5">
        <v>0.92</v>
      </c>
      <c r="F8" s="4">
        <v>5</v>
      </c>
    </row>
    <row r="9" spans="1:6">
      <c r="A9" s="2" t="s">
        <v>12</v>
      </c>
      <c r="B9" s="3">
        <v>39149</v>
      </c>
      <c r="C9" s="4">
        <v>21</v>
      </c>
      <c r="D9" s="4">
        <v>21</v>
      </c>
      <c r="E9" s="5">
        <v>1</v>
      </c>
      <c r="F9" s="4" t="s">
        <v>19</v>
      </c>
    </row>
    <row r="10" spans="1:6">
      <c r="A10" s="2" t="s">
        <v>13</v>
      </c>
      <c r="B10" s="3">
        <v>39171</v>
      </c>
      <c r="C10" s="4">
        <v>33</v>
      </c>
      <c r="D10" s="4">
        <v>10</v>
      </c>
      <c r="E10" s="5">
        <v>0.3</v>
      </c>
      <c r="F10" s="4">
        <v>23</v>
      </c>
    </row>
    <row r="11" spans="1:6">
      <c r="A11" s="2" t="s">
        <v>14</v>
      </c>
      <c r="B11" s="3">
        <v>39143</v>
      </c>
      <c r="C11" s="4">
        <v>22</v>
      </c>
      <c r="D11" s="4">
        <v>22</v>
      </c>
      <c r="E11" s="5">
        <v>1</v>
      </c>
      <c r="F11" s="4" t="s">
        <v>19</v>
      </c>
    </row>
    <row r="12" spans="1:6">
      <c r="A12" s="2" t="s">
        <v>15</v>
      </c>
      <c r="B12" s="3">
        <v>39124</v>
      </c>
      <c r="C12" s="4">
        <v>25</v>
      </c>
      <c r="D12" s="4">
        <v>20</v>
      </c>
      <c r="E12" s="5">
        <v>0.8</v>
      </c>
      <c r="F12" s="4">
        <v>5</v>
      </c>
    </row>
    <row r="13" spans="1:6">
      <c r="A13" s="2" t="s">
        <v>16</v>
      </c>
      <c r="B13" s="3">
        <v>39132</v>
      </c>
      <c r="C13" s="4">
        <v>44</v>
      </c>
      <c r="D13" s="4">
        <v>15</v>
      </c>
      <c r="E13" s="5">
        <v>0.04</v>
      </c>
      <c r="F13" s="4">
        <v>29</v>
      </c>
    </row>
    <row r="14" spans="1:6">
      <c r="A14" s="2" t="s">
        <v>17</v>
      </c>
      <c r="B14" s="3">
        <v>39126</v>
      </c>
      <c r="C14" s="4">
        <v>88</v>
      </c>
      <c r="D14" s="4">
        <v>45</v>
      </c>
      <c r="E14" s="5">
        <v>0.51</v>
      </c>
      <c r="F14" s="4">
        <v>43</v>
      </c>
    </row>
    <row r="15" spans="1:6">
      <c r="A15" s="2" t="s">
        <v>18</v>
      </c>
      <c r="B15" s="3">
        <v>39127</v>
      </c>
      <c r="C15" s="4">
        <v>77</v>
      </c>
      <c r="D15" s="4">
        <v>28</v>
      </c>
      <c r="E15" s="5">
        <v>0.36</v>
      </c>
      <c r="F15" s="4">
        <v>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5"/>
  <sheetViews>
    <sheetView tabSelected="1" workbookViewId="0">
      <selection activeCell="H13" sqref="H13"/>
    </sheetView>
  </sheetViews>
  <sheetFormatPr defaultRowHeight="15"/>
  <cols>
    <col min="1" max="1" width="13.85546875" style="6" customWidth="1"/>
    <col min="2" max="2" width="13.7109375" style="6" bestFit="1" customWidth="1"/>
    <col min="3" max="3" width="10.5703125" style="6" bestFit="1" customWidth="1"/>
    <col min="4" max="4" width="12.42578125" style="6" bestFit="1" customWidth="1"/>
    <col min="5" max="5" width="12.140625" style="6" bestFit="1" customWidth="1"/>
    <col min="6" max="6" width="14.85546875" style="6" bestFit="1" customWidth="1"/>
    <col min="7" max="7" width="15.140625" style="6" customWidth="1"/>
    <col min="8" max="8" width="12.5703125" style="6" bestFit="1" customWidth="1"/>
    <col min="9" max="16384" width="9.140625" style="6"/>
  </cols>
  <sheetData>
    <row r="1" spans="1:13">
      <c r="M1" s="6" t="s">
        <v>26</v>
      </c>
    </row>
    <row r="2" spans="1:13">
      <c r="A2" s="7" t="str">
        <f>Data!A1</f>
        <v>Name</v>
      </c>
      <c r="B2" s="7" t="str">
        <f>Data!B1</f>
        <v>Dates</v>
      </c>
      <c r="C2" s="7" t="str">
        <f>Data!C1</f>
        <v>Full Cost</v>
      </c>
      <c r="D2" s="7" t="str">
        <f>Data!D1</f>
        <v>Amount Paid</v>
      </c>
      <c r="E2" s="7" t="str">
        <f>Data!E1</f>
        <v>Percent Paid</v>
      </c>
      <c r="F2" s="7" t="str">
        <f>Data!F1</f>
        <v>Cost Remaining</v>
      </c>
      <c r="M2" s="6" t="s">
        <v>21</v>
      </c>
    </row>
    <row r="3" spans="1:13">
      <c r="A3" s="6" t="s">
        <v>15</v>
      </c>
      <c r="B3" s="8">
        <f>DGET(AllData,B2,$A$2:$A$3)</f>
        <v>39124</v>
      </c>
      <c r="C3" s="9">
        <f t="shared" ref="B3:F10" si="0">DGET(AllData,C2,$A$2:$A$3)</f>
        <v>25</v>
      </c>
      <c r="D3" s="9">
        <f t="shared" si="0"/>
        <v>20</v>
      </c>
      <c r="E3" s="9">
        <f t="shared" si="0"/>
        <v>0.8</v>
      </c>
      <c r="F3" s="9">
        <f t="shared" si="0"/>
        <v>5</v>
      </c>
      <c r="M3" s="6" t="s">
        <v>22</v>
      </c>
    </row>
    <row r="4" spans="1:13">
      <c r="B4" s="8"/>
      <c r="C4" s="9"/>
      <c r="D4" s="9"/>
      <c r="E4" s="9"/>
      <c r="F4" s="9"/>
      <c r="M4" s="6" t="s">
        <v>23</v>
      </c>
    </row>
    <row r="5" spans="1:13">
      <c r="B5" s="8"/>
      <c r="C5" s="9"/>
      <c r="D5" s="9"/>
      <c r="E5" s="9"/>
      <c r="F5" s="9"/>
      <c r="M5" s="6" t="s">
        <v>24</v>
      </c>
    </row>
    <row r="6" spans="1:13">
      <c r="B6" s="8"/>
      <c r="C6" s="9"/>
      <c r="D6" s="9"/>
      <c r="E6" s="9"/>
      <c r="F6" s="9"/>
      <c r="M6" s="6" t="s">
        <v>25</v>
      </c>
    </row>
    <row r="7" spans="1:13">
      <c r="B7" s="8"/>
      <c r="C7" s="9"/>
      <c r="D7" s="9"/>
      <c r="E7" s="9"/>
      <c r="F7" s="9"/>
      <c r="G7" s="10" t="s">
        <v>27</v>
      </c>
      <c r="H7" s="10"/>
    </row>
    <row r="8" spans="1:13">
      <c r="B8" s="8"/>
      <c r="C8" s="9"/>
      <c r="D8" s="9"/>
      <c r="E8" s="9"/>
      <c r="F8" s="9"/>
      <c r="G8" s="6" t="s">
        <v>23</v>
      </c>
      <c r="H8" s="6" t="s">
        <v>24</v>
      </c>
    </row>
    <row r="9" spans="1:13">
      <c r="B9" s="8"/>
      <c r="C9" s="9"/>
      <c r="D9" s="9"/>
      <c r="E9" s="9"/>
      <c r="F9" s="9"/>
      <c r="G9" s="10" t="s">
        <v>28</v>
      </c>
      <c r="H9" s="10"/>
    </row>
    <row r="10" spans="1:13">
      <c r="B10" s="8"/>
      <c r="C10" s="9"/>
      <c r="D10" s="9"/>
      <c r="E10" s="9"/>
      <c r="F10" s="9"/>
      <c r="G10" s="11">
        <v>39142</v>
      </c>
      <c r="H10" s="11">
        <v>39144</v>
      </c>
    </row>
    <row r="11" spans="1:13" hidden="1">
      <c r="A11" s="6">
        <v>65</v>
      </c>
      <c r="B11" s="6">
        <v>0.91</v>
      </c>
      <c r="G11" s="9" t="str">
        <f>Data!$B$1</f>
        <v>Dates</v>
      </c>
      <c r="H11" s="9" t="str">
        <f>Data!$B$1</f>
        <v>Dates</v>
      </c>
    </row>
    <row r="12" spans="1:13" hidden="1">
      <c r="A12" s="9" t="str">
        <f>Data!C1</f>
        <v>Full Cost</v>
      </c>
      <c r="B12" s="9" t="str">
        <f>Data!E1</f>
        <v>Percent Paid</v>
      </c>
      <c r="G12" s="9" t="str">
        <f>G8&amp;TEXT(G10,"dd/mm/yy")</f>
        <v>&gt;01/03/07</v>
      </c>
      <c r="H12" s="9" t="str">
        <f>H8&amp;TEXT(H10,"dd/mm/yy")</f>
        <v>&lt;03/03/07</v>
      </c>
    </row>
    <row r="13" spans="1:13">
      <c r="A13" s="9" t="str">
        <f>"&gt;"&amp;A11</f>
        <v>&gt;65</v>
      </c>
      <c r="B13" s="9" t="str">
        <f>"&lt;"&amp;TEXT(B11,"0%")</f>
        <v>&lt;91%</v>
      </c>
      <c r="F13" s="10" t="s">
        <v>29</v>
      </c>
      <c r="G13" s="10"/>
      <c r="H13" s="9">
        <f>DSUM(AllData,Data!$C$1,$G$11:$H$12)</f>
        <v>22</v>
      </c>
    </row>
    <row r="15" spans="1:13">
      <c r="A15" s="9">
        <f>DCOUNT(AllData,$A$12,$A$12:$B$13)</f>
        <v>2</v>
      </c>
    </row>
  </sheetData>
  <dataValidations count="5">
    <dataValidation type="list" allowBlank="1" showInputMessage="1" showErrorMessage="1" sqref="A3">
      <formula1>Names</formula1>
    </dataValidation>
    <dataValidation type="list" allowBlank="1" showInputMessage="1" showErrorMessage="1" sqref="A11">
      <formula1>FullCost</formula1>
    </dataValidation>
    <dataValidation type="list" allowBlank="1" showInputMessage="1" showErrorMessage="1" sqref="B11">
      <formula1>Percent_Paid</formula1>
    </dataValidation>
    <dataValidation type="list" allowBlank="1" showInputMessage="1" showErrorMessage="1" sqref="G8:H8">
      <formula1>Operators</formula1>
    </dataValidation>
    <dataValidation type="list" allowBlank="1" showInputMessage="1" showErrorMessage="1" sqref="G10:H10">
      <formula1>Dates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Data</vt:lpstr>
      <vt:lpstr>Results</vt:lpstr>
      <vt:lpstr>Sheet3</vt:lpstr>
      <vt:lpstr>AllData</vt:lpstr>
      <vt:lpstr>Operators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RAINA</dc:creator>
  <cp:lastModifiedBy>RAINA</cp:lastModifiedBy>
  <dcterms:created xsi:type="dcterms:W3CDTF">2006-12-07T03:43:58Z</dcterms:created>
  <dcterms:modified xsi:type="dcterms:W3CDTF">2006-12-14T08:24:43Z</dcterms:modified>
</cp:coreProperties>
</file>